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640" activeTab="0"/>
  </bookViews>
  <sheets>
    <sheet name="Cash flow plan" sheetId="1" r:id="rId1"/>
  </sheets>
  <definedNames>
    <definedName name="_xlnm.Print_Area" localSheetId="0">'Cash flow plan'!$B$1:$P$106</definedName>
  </definedNames>
  <calcPr fullCalcOnLoad="1"/>
</workbook>
</file>

<file path=xl/sharedStrings.xml><?xml version="1.0" encoding="utf-8"?>
<sst xmlns="http://schemas.openxmlformats.org/spreadsheetml/2006/main" count="109" uniqueCount="64">
  <si>
    <t>Fjárhæðir í þús.kr.</t>
  </si>
  <si>
    <t>Nóv</t>
  </si>
  <si>
    <t>Des</t>
  </si>
  <si>
    <t>Jan</t>
  </si>
  <si>
    <t>Feb</t>
  </si>
  <si>
    <t>Mar</t>
  </si>
  <si>
    <t>Apr</t>
  </si>
  <si>
    <t>Maí</t>
  </si>
  <si>
    <t>Jún</t>
  </si>
  <si>
    <t>Júl</t>
  </si>
  <si>
    <t>Ágú</t>
  </si>
  <si>
    <t>Sep</t>
  </si>
  <si>
    <t>Okt</t>
  </si>
  <si>
    <t>Alls</t>
  </si>
  <si>
    <t>Innstreymi</t>
  </si>
  <si>
    <t>Innstreymi alls</t>
  </si>
  <si>
    <t>Útstreymi</t>
  </si>
  <si>
    <t>Útstreymi alls</t>
  </si>
  <si>
    <t>Cash flow án fjármagnsliða</t>
  </si>
  <si>
    <t>Fjármagnsliðir</t>
  </si>
  <si>
    <t>Vaxtanóta vegna yfirdráttar</t>
  </si>
  <si>
    <t>Afborganir höfuðstóls (alls)</t>
  </si>
  <si>
    <t>Vaxtagreiðslur lána (alls)</t>
  </si>
  <si>
    <t>Samtals greiðslur vegna lána</t>
  </si>
  <si>
    <t>Fjármagnsliðir alls</t>
  </si>
  <si>
    <t>Cash flow mánaðarins</t>
  </si>
  <si>
    <t>Uppsöfnuð staða</t>
  </si>
  <si>
    <t>VAXTANÓTUR VEGNA YFIRDRÁTTAR</t>
  </si>
  <si>
    <t>Yfirdráttarheimild nr. XXXX</t>
  </si>
  <si>
    <t>Samtals</t>
  </si>
  <si>
    <t>GREIÐSLUR VEGNA LÁNA</t>
  </si>
  <si>
    <t>ISK Lán</t>
  </si>
  <si>
    <t>Afborgun höfuðstóls</t>
  </si>
  <si>
    <t>Vaxtagreiðsla</t>
  </si>
  <si>
    <t>Erl.lán</t>
  </si>
  <si>
    <t>Lán no</t>
  </si>
  <si>
    <t>Tekjuliður 1</t>
  </si>
  <si>
    <t>Tekjuliður 2</t>
  </si>
  <si>
    <t>Tekjuliður 3</t>
  </si>
  <si>
    <t>Tekjuliður 4</t>
  </si>
  <si>
    <t>Tekjuliður 5</t>
  </si>
  <si>
    <t>Tekjuliður 6</t>
  </si>
  <si>
    <t>Tekjuliður 7</t>
  </si>
  <si>
    <t>Útgjaldaliður 1</t>
  </si>
  <si>
    <t>Útgjaldaliður 2</t>
  </si>
  <si>
    <t>Útgjaldaliður 3</t>
  </si>
  <si>
    <t>Útgjaldaliður 4</t>
  </si>
  <si>
    <t>Útgjaldaliður 5</t>
  </si>
  <si>
    <t>Útgjaldaliður 6</t>
  </si>
  <si>
    <t>Útgjaldaliður 7</t>
  </si>
  <si>
    <t>Útgjaldaliður 8</t>
  </si>
  <si>
    <t>Útgjaldaliður 9</t>
  </si>
  <si>
    <t>Útgjaldaliður 10</t>
  </si>
  <si>
    <t>Útgjaldaliður 11</t>
  </si>
  <si>
    <t>Útgjaldaliður 12</t>
  </si>
  <si>
    <t>Útgjaldaliður 13</t>
  </si>
  <si>
    <t>Tekjuliður 8</t>
  </si>
  <si>
    <t>Lán no.</t>
  </si>
  <si>
    <t xml:space="preserve">Lán no. </t>
  </si>
  <si>
    <t xml:space="preserve">Lán no </t>
  </si>
  <si>
    <t xml:space="preserve">Lán </t>
  </si>
  <si>
    <t>Nafn fyrirtækis</t>
  </si>
  <si>
    <t xml:space="preserve">kennitala 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</si>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</sst>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\k\t\.\ ######\-####"/>
    <numFmt numFmtId="173" formatCode="#,##0\ _k_r_."/>
    <numFmt numFmtId="174" formatCode="#,##0\ &quot;kr.&quot;"/>
    <numFmt numFmtId="175" formatCode="#,##0.00&quot; kr&quot;;[Red]\-#,##0.00&quot; kr&quot;"/>
    <numFmt numFmtId="176" formatCode="#,##0,"/>
    <numFmt numFmtId="177" formatCode="0.0"/>
    <numFmt numFmtId="178" formatCode="0.0%"/>
    <numFmt numFmtId="179" formatCode="_-* #,##0\ _k_r_._-;\-* #,##0\ _k_r_._-;_-* &quot;-&quot;??\ _k_r_._-;_-@_-"/>
    <numFmt numFmtId="180" formatCode="dd/mm/yy"/>
    <numFmt numFmtId="181" formatCode="#.##0\ ;\(#.##0\)"/>
    <numFmt numFmtId="182" formatCode="[$-40F]d\.\ mmmm\ yyyy"/>
    <numFmt numFmtId="183" formatCode="d/m/yyyy;@"/>
    <numFmt numFmtId="184" formatCode="dd/mm/yy;@"/>
    <numFmt numFmtId="185" formatCode="mmm/yyyy"/>
    <numFmt numFmtId="186" formatCode="#.##00\ ;\(#.##00\)"/>
    <numFmt numFmtId="187" formatCode="#.##\ ;\(#.##\)"/>
    <numFmt numFmtId="188" formatCode="#,##0.0"/>
    <numFmt numFmtId="189" formatCode="#,##0.0000"/>
    <numFmt numFmtId="190" formatCode="0.000"/>
    <numFmt numFmtId="191" formatCode="000000\-00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4"/>
      <color indexed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45E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1E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0" xfId="0" applyFont="1" applyFill="1" applyBorder="1" applyAlignment="1" applyProtection="1">
      <alignment/>
      <protection locked="0"/>
    </xf>
    <xf numFmtId="3" fontId="9" fillId="0" borderId="10" xfId="0" applyNumberFormat="1" applyFont="1" applyBorder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181" fontId="9" fillId="0" borderId="10" xfId="0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191" fontId="4" fillId="33" borderId="0" xfId="0" applyNumberFormat="1" applyFont="1" applyFill="1" applyBorder="1" applyAlignment="1" applyProtection="1">
      <alignment horizontal="center"/>
      <protection locked="0"/>
    </xf>
    <xf numFmtId="3" fontId="9" fillId="34" borderId="0" xfId="0" applyNumberFormat="1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188" fontId="9" fillId="34" borderId="0" xfId="0" applyNumberFormat="1" applyFont="1" applyFill="1" applyBorder="1" applyAlignment="1" applyProtection="1">
      <alignment/>
      <protection locked="0"/>
    </xf>
    <xf numFmtId="3" fontId="9" fillId="35" borderId="0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3" fontId="6" fillId="35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91" fontId="4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3" fontId="5" fillId="0" borderId="10" xfId="57" applyNumberFormat="1" applyFont="1" applyFill="1" applyBorder="1" applyAlignment="1" applyProtection="1">
      <alignment horizontal="center" vertical="center"/>
      <protection/>
    </xf>
    <xf numFmtId="3" fontId="5" fillId="0" borderId="0" xfId="57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/>
      <protection/>
    </xf>
    <xf numFmtId="1" fontId="6" fillId="0" borderId="11" xfId="0" applyNumberFormat="1" applyFont="1" applyBorder="1" applyAlignment="1" applyProtection="1">
      <alignment horizontal="center"/>
      <protection/>
    </xf>
    <xf numFmtId="3" fontId="7" fillId="33" borderId="12" xfId="0" applyNumberFormat="1" applyFont="1" applyFill="1" applyBorder="1" applyAlignment="1" applyProtection="1">
      <alignment/>
      <protection/>
    </xf>
    <xf numFmtId="3" fontId="7" fillId="33" borderId="13" xfId="0" applyNumberFormat="1" applyFont="1" applyFill="1" applyBorder="1" applyAlignment="1" applyProtection="1">
      <alignment/>
      <protection/>
    </xf>
    <xf numFmtId="181" fontId="8" fillId="33" borderId="13" xfId="0" applyNumberFormat="1" applyFont="1" applyFill="1" applyBorder="1" applyAlignment="1" applyProtection="1">
      <alignment/>
      <protection/>
    </xf>
    <xf numFmtId="17" fontId="7" fillId="33" borderId="13" xfId="0" applyNumberFormat="1" applyFont="1" applyFill="1" applyBorder="1" applyAlignment="1" applyProtection="1">
      <alignment horizontal="center"/>
      <protection/>
    </xf>
    <xf numFmtId="181" fontId="8" fillId="33" borderId="14" xfId="0" applyNumberFormat="1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3" fontId="9" fillId="0" borderId="1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3" fontId="9" fillId="0" borderId="16" xfId="0" applyNumberFormat="1" applyFont="1" applyBorder="1" applyAlignment="1" applyProtection="1">
      <alignment/>
      <protection/>
    </xf>
    <xf numFmtId="0" fontId="6" fillId="35" borderId="12" xfId="0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right"/>
      <protection/>
    </xf>
    <xf numFmtId="3" fontId="6" fillId="35" borderId="13" xfId="0" applyNumberFormat="1" applyFont="1" applyFill="1" applyBorder="1" applyAlignment="1" applyProtection="1">
      <alignment/>
      <protection/>
    </xf>
    <xf numFmtId="3" fontId="6" fillId="35" borderId="17" xfId="0" applyNumberFormat="1" applyFont="1" applyFill="1" applyBorder="1" applyAlignment="1" applyProtection="1">
      <alignment/>
      <protection/>
    </xf>
    <xf numFmtId="181" fontId="9" fillId="0" borderId="1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181" fontId="7" fillId="33" borderId="12" xfId="0" applyNumberFormat="1" applyFont="1" applyFill="1" applyBorder="1" applyAlignment="1" applyProtection="1">
      <alignment horizontal="left"/>
      <protection/>
    </xf>
    <xf numFmtId="181" fontId="7" fillId="33" borderId="13" xfId="0" applyNumberFormat="1" applyFont="1" applyFill="1" applyBorder="1" applyAlignment="1" applyProtection="1">
      <alignment horizontal="left"/>
      <protection/>
    </xf>
    <xf numFmtId="181" fontId="8" fillId="33" borderId="13" xfId="0" applyNumberFormat="1" applyFont="1" applyFill="1" applyBorder="1" applyAlignment="1" applyProtection="1">
      <alignment horizontal="left"/>
      <protection/>
    </xf>
    <xf numFmtId="181" fontId="8" fillId="33" borderId="14" xfId="0" applyNumberFormat="1" applyFont="1" applyFill="1" applyBorder="1" applyAlignment="1" applyProtection="1">
      <alignment horizontal="left"/>
      <protection/>
    </xf>
    <xf numFmtId="0" fontId="0" fillId="33" borderId="16" xfId="0" applyFill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left"/>
      <protection/>
    </xf>
    <xf numFmtId="3" fontId="9" fillId="0" borderId="15" xfId="0" applyNumberFormat="1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181" fontId="8" fillId="0" borderId="0" xfId="0" applyNumberFormat="1" applyFont="1" applyFill="1" applyBorder="1" applyAlignment="1" applyProtection="1">
      <alignment/>
      <protection/>
    </xf>
    <xf numFmtId="17" fontId="7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6" fillId="35" borderId="1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3" fontId="6" fillId="35" borderId="16" xfId="0" applyNumberFormat="1" applyFont="1" applyFill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6" fillId="35" borderId="10" xfId="0" applyFont="1" applyFill="1" applyBorder="1" applyAlignment="1" applyProtection="1">
      <alignment horizontal="left"/>
      <protection/>
    </xf>
    <xf numFmtId="0" fontId="6" fillId="35" borderId="0" xfId="0" applyFont="1" applyFill="1" applyBorder="1" applyAlignment="1" applyProtection="1">
      <alignment horizontal="left"/>
      <protection/>
    </xf>
    <xf numFmtId="3" fontId="6" fillId="35" borderId="0" xfId="0" applyNumberFormat="1" applyFont="1" applyFill="1" applyBorder="1" applyAlignment="1" applyProtection="1">
      <alignment/>
      <protection/>
    </xf>
    <xf numFmtId="0" fontId="6" fillId="35" borderId="1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right"/>
      <protection/>
    </xf>
    <xf numFmtId="3" fontId="6" fillId="35" borderId="18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36" borderId="10" xfId="0" applyFont="1" applyFill="1" applyBorder="1" applyAlignment="1" applyProtection="1">
      <alignment horizontal="right"/>
      <protection/>
    </xf>
    <xf numFmtId="0" fontId="6" fillId="36" borderId="0" xfId="0" applyFont="1" applyFill="1" applyBorder="1" applyAlignment="1" applyProtection="1">
      <alignment horizontal="right"/>
      <protection/>
    </xf>
    <xf numFmtId="3" fontId="6" fillId="36" borderId="0" xfId="0" applyNumberFormat="1" applyFont="1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/>
      <protection/>
    </xf>
    <xf numFmtId="3" fontId="0" fillId="37" borderId="0" xfId="0" applyNumberFormat="1" applyFont="1" applyFill="1" applyBorder="1" applyAlignment="1" applyProtection="1">
      <alignment/>
      <protection/>
    </xf>
    <xf numFmtId="0" fontId="0" fillId="37" borderId="11" xfId="0" applyFill="1" applyBorder="1" applyAlignment="1" applyProtection="1">
      <alignment/>
      <protection/>
    </xf>
    <xf numFmtId="0" fontId="6" fillId="36" borderId="19" xfId="0" applyFont="1" applyFill="1" applyBorder="1" applyAlignment="1" applyProtection="1">
      <alignment horizontal="right"/>
      <protection/>
    </xf>
    <xf numFmtId="0" fontId="6" fillId="36" borderId="20" xfId="0" applyFont="1" applyFill="1" applyBorder="1" applyAlignment="1" applyProtection="1">
      <alignment horizontal="right"/>
      <protection/>
    </xf>
    <xf numFmtId="3" fontId="6" fillId="36" borderId="20" xfId="0" applyNumberFormat="1" applyFont="1" applyFill="1" applyBorder="1" applyAlignment="1" applyProtection="1">
      <alignment/>
      <protection/>
    </xf>
    <xf numFmtId="0" fontId="0" fillId="36" borderId="21" xfId="0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7" fillId="33" borderId="22" xfId="0" applyFont="1" applyFill="1" applyBorder="1" applyAlignment="1" applyProtection="1">
      <alignment/>
      <protection/>
    </xf>
    <xf numFmtId="0" fontId="7" fillId="33" borderId="23" xfId="0" applyFont="1" applyFill="1" applyBorder="1" applyAlignment="1" applyProtection="1">
      <alignment/>
      <protection/>
    </xf>
    <xf numFmtId="0" fontId="11" fillId="33" borderId="23" xfId="0" applyFont="1" applyFill="1" applyBorder="1" applyAlignment="1" applyProtection="1">
      <alignment/>
      <protection/>
    </xf>
    <xf numFmtId="0" fontId="11" fillId="33" borderId="24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3" fontId="6" fillId="0" borderId="27" xfId="0" applyNumberFormat="1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3" fontId="6" fillId="0" borderId="16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3" borderId="28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10" fillId="38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0</xdr:row>
      <xdr:rowOff>228600</xdr:rowOff>
    </xdr:from>
    <xdr:to>
      <xdr:col>1</xdr:col>
      <xdr:colOff>876300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286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5"/>
  <sheetViews>
    <sheetView showGridLines="0" tabSelected="1" zoomScale="70" zoomScaleNormal="70" zoomScalePageLayoutView="0" workbookViewId="0" topLeftCell="A1">
      <selection activeCell="C103" sqref="C103"/>
    </sheetView>
  </sheetViews>
  <sheetFormatPr defaultColWidth="9.140625" defaultRowHeight="12.75"/>
  <cols>
    <col min="1" max="1" width="0.9921875" style="15" customWidth="1"/>
    <col min="2" max="2" width="31.421875" style="15" customWidth="1"/>
    <col min="3" max="3" width="13.28125" style="15" customWidth="1"/>
    <col min="4" max="15" width="14.8515625" style="15" customWidth="1"/>
    <col min="16" max="16" width="12.8515625" style="15" customWidth="1"/>
    <col min="17" max="16384" width="9.140625" style="15" customWidth="1"/>
  </cols>
  <sheetData>
    <row r="1" spans="2:16" ht="30" customHeight="1">
      <c r="B1" s="14"/>
      <c r="C1" s="6" t="s">
        <v>61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2:16" ht="30" customHeight="1">
      <c r="B2" s="16"/>
      <c r="C2" s="7" t="s">
        <v>62</v>
      </c>
      <c r="D2" s="17"/>
      <c r="E2" s="17"/>
      <c r="F2" s="17"/>
      <c r="G2" s="17"/>
      <c r="H2" s="14"/>
      <c r="I2" s="14"/>
      <c r="J2" s="14"/>
      <c r="K2" s="14"/>
      <c r="L2" s="14"/>
      <c r="M2" s="14"/>
      <c r="N2" s="14"/>
      <c r="O2" s="14"/>
      <c r="P2" s="14"/>
    </row>
    <row r="3" spans="2:16" ht="10.5" customHeight="1">
      <c r="B3" s="18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</row>
    <row r="4" spans="2:16" ht="19.5" customHeight="1">
      <c r="B4" s="18" t="s">
        <v>0</v>
      </c>
      <c r="C4" s="19"/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</v>
      </c>
      <c r="O4" s="22" t="s">
        <v>2</v>
      </c>
      <c r="P4" s="23" t="s">
        <v>13</v>
      </c>
    </row>
    <row r="5" spans="2:16" ht="15.75">
      <c r="B5" s="24" t="s">
        <v>14</v>
      </c>
      <c r="C5" s="25"/>
      <c r="D5" s="26"/>
      <c r="E5" s="27"/>
      <c r="F5" s="26"/>
      <c r="G5" s="28"/>
      <c r="H5" s="28"/>
      <c r="I5" s="28"/>
      <c r="J5" s="28"/>
      <c r="K5" s="28"/>
      <c r="L5" s="28"/>
      <c r="M5" s="28"/>
      <c r="N5" s="26"/>
      <c r="O5" s="26"/>
      <c r="P5" s="29"/>
    </row>
    <row r="6" spans="2:16" ht="15">
      <c r="B6" s="2" t="s">
        <v>36</v>
      </c>
      <c r="C6" s="3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32">
        <f>SUM(D6:O6)</f>
        <v>0</v>
      </c>
    </row>
    <row r="7" spans="2:16" ht="15">
      <c r="B7" s="2" t="s">
        <v>37</v>
      </c>
      <c r="C7" s="3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32">
        <f aca="true" t="shared" si="0" ref="P7:P14">SUM(D7:O7)</f>
        <v>0</v>
      </c>
    </row>
    <row r="8" spans="2:16" ht="15">
      <c r="B8" s="2" t="s">
        <v>38</v>
      </c>
      <c r="C8" s="3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32">
        <f t="shared" si="0"/>
        <v>0</v>
      </c>
    </row>
    <row r="9" spans="2:16" ht="15">
      <c r="B9" s="2" t="s">
        <v>39</v>
      </c>
      <c r="C9" s="3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32">
        <f t="shared" si="0"/>
        <v>0</v>
      </c>
    </row>
    <row r="10" spans="2:16" ht="15">
      <c r="B10" s="2" t="s">
        <v>40</v>
      </c>
      <c r="C10" s="3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32">
        <f t="shared" si="0"/>
        <v>0</v>
      </c>
    </row>
    <row r="11" spans="2:16" ht="15">
      <c r="B11" s="2" t="s">
        <v>41</v>
      </c>
      <c r="C11" s="3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2">
        <f t="shared" si="0"/>
        <v>0</v>
      </c>
    </row>
    <row r="12" spans="2:16" ht="15">
      <c r="B12" s="2" t="s">
        <v>42</v>
      </c>
      <c r="C12" s="31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8"/>
      <c r="P12" s="32">
        <f t="shared" si="0"/>
        <v>0</v>
      </c>
    </row>
    <row r="13" spans="2:16" ht="15">
      <c r="B13" s="2" t="s">
        <v>56</v>
      </c>
      <c r="C13" s="31"/>
      <c r="D13" s="8"/>
      <c r="E13" s="8"/>
      <c r="F13" s="8"/>
      <c r="G13" s="8"/>
      <c r="H13" s="8"/>
      <c r="I13" s="8"/>
      <c r="J13" s="8"/>
      <c r="K13" s="9"/>
      <c r="L13" s="9"/>
      <c r="M13" s="8"/>
      <c r="N13" s="9"/>
      <c r="O13" s="8"/>
      <c r="P13" s="32">
        <f t="shared" si="0"/>
        <v>0</v>
      </c>
    </row>
    <row r="14" spans="2:16" ht="15">
      <c r="B14" s="30"/>
      <c r="C14" s="3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2">
        <f t="shared" si="0"/>
        <v>0</v>
      </c>
    </row>
    <row r="15" spans="2:16" ht="15.75">
      <c r="B15" s="33" t="s">
        <v>15</v>
      </c>
      <c r="C15" s="34"/>
      <c r="D15" s="35">
        <f aca="true" t="shared" si="1" ref="D15:O15">SUM(D6:D14)</f>
        <v>0</v>
      </c>
      <c r="E15" s="35">
        <f t="shared" si="1"/>
        <v>0</v>
      </c>
      <c r="F15" s="35">
        <f t="shared" si="1"/>
        <v>0</v>
      </c>
      <c r="G15" s="35">
        <f t="shared" si="1"/>
        <v>0</v>
      </c>
      <c r="H15" s="35">
        <f t="shared" si="1"/>
        <v>0</v>
      </c>
      <c r="I15" s="35">
        <f t="shared" si="1"/>
        <v>0</v>
      </c>
      <c r="J15" s="35">
        <f t="shared" si="1"/>
        <v>0</v>
      </c>
      <c r="K15" s="35">
        <f t="shared" si="1"/>
        <v>0</v>
      </c>
      <c r="L15" s="35">
        <f t="shared" si="1"/>
        <v>0</v>
      </c>
      <c r="M15" s="35">
        <f t="shared" si="1"/>
        <v>0</v>
      </c>
      <c r="N15" s="35">
        <f t="shared" si="1"/>
        <v>0</v>
      </c>
      <c r="O15" s="35">
        <f t="shared" si="1"/>
        <v>0</v>
      </c>
      <c r="P15" s="36">
        <f>SUM(D15:O15)</f>
        <v>0</v>
      </c>
    </row>
    <row r="16" spans="2:16" ht="15">
      <c r="B16" s="37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21"/>
    </row>
    <row r="17" spans="2:16" ht="15.75">
      <c r="B17" s="40" t="s">
        <v>16</v>
      </c>
      <c r="C17" s="41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2"/>
      <c r="O17" s="42"/>
      <c r="P17" s="44"/>
    </row>
    <row r="18" spans="2:16" ht="15">
      <c r="B18" s="4" t="s">
        <v>43</v>
      </c>
      <c r="C18" s="45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46">
        <f aca="true" t="shared" si="2" ref="P18:P25">SUM(D18:O18)</f>
        <v>0</v>
      </c>
    </row>
    <row r="19" spans="2:16" ht="15">
      <c r="B19" s="4" t="s">
        <v>44</v>
      </c>
      <c r="C19" s="45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47">
        <f t="shared" si="2"/>
        <v>0</v>
      </c>
    </row>
    <row r="20" spans="2:16" ht="15">
      <c r="B20" s="4" t="s">
        <v>45</v>
      </c>
      <c r="C20" s="45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47">
        <f t="shared" si="2"/>
        <v>0</v>
      </c>
    </row>
    <row r="21" spans="2:16" ht="15">
      <c r="B21" s="4" t="s">
        <v>46</v>
      </c>
      <c r="C21" s="45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47">
        <f t="shared" si="2"/>
        <v>0</v>
      </c>
    </row>
    <row r="22" spans="2:16" ht="15">
      <c r="B22" s="4" t="s">
        <v>47</v>
      </c>
      <c r="C22" s="45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47">
        <f t="shared" si="2"/>
        <v>0</v>
      </c>
    </row>
    <row r="23" spans="2:16" ht="15">
      <c r="B23" s="4" t="s">
        <v>48</v>
      </c>
      <c r="C23" s="45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47">
        <f t="shared" si="2"/>
        <v>0</v>
      </c>
    </row>
    <row r="24" spans="2:16" ht="15">
      <c r="B24" s="4" t="s">
        <v>49</v>
      </c>
      <c r="C24" s="4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47">
        <f t="shared" si="2"/>
        <v>0</v>
      </c>
    </row>
    <row r="25" spans="2:16" ht="15">
      <c r="B25" s="4" t="s">
        <v>50</v>
      </c>
      <c r="C25" s="4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47">
        <f t="shared" si="2"/>
        <v>0</v>
      </c>
    </row>
    <row r="26" spans="2:16" ht="15">
      <c r="B26" s="4" t="s">
        <v>51</v>
      </c>
      <c r="C26" s="4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32">
        <f aca="true" t="shared" si="3" ref="P26:P31">SUM(D26:O26)</f>
        <v>0</v>
      </c>
    </row>
    <row r="27" spans="2:16" ht="15">
      <c r="B27" s="4" t="s">
        <v>52</v>
      </c>
      <c r="C27" s="45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32">
        <f t="shared" si="3"/>
        <v>0</v>
      </c>
    </row>
    <row r="28" spans="2:16" ht="15">
      <c r="B28" s="4" t="s">
        <v>53</v>
      </c>
      <c r="C28" s="45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32">
        <f t="shared" si="3"/>
        <v>0</v>
      </c>
    </row>
    <row r="29" spans="2:16" ht="15">
      <c r="B29" s="4" t="s">
        <v>54</v>
      </c>
      <c r="C29" s="45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32">
        <f t="shared" si="3"/>
        <v>0</v>
      </c>
    </row>
    <row r="30" spans="2:16" ht="15">
      <c r="B30" s="4" t="s">
        <v>55</v>
      </c>
      <c r="C30" s="45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32">
        <f t="shared" si="3"/>
        <v>0</v>
      </c>
    </row>
    <row r="31" spans="2:16" ht="15">
      <c r="B31" s="4"/>
      <c r="C31" s="45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32">
        <f t="shared" si="3"/>
        <v>0</v>
      </c>
    </row>
    <row r="32" spans="2:16" ht="15.75">
      <c r="B32" s="33" t="s">
        <v>17</v>
      </c>
      <c r="C32" s="34"/>
      <c r="D32" s="35">
        <f aca="true" t="shared" si="4" ref="D32:O32">SUM(D18:D31)</f>
        <v>0</v>
      </c>
      <c r="E32" s="35">
        <f t="shared" si="4"/>
        <v>0</v>
      </c>
      <c r="F32" s="35">
        <f t="shared" si="4"/>
        <v>0</v>
      </c>
      <c r="G32" s="35">
        <f t="shared" si="4"/>
        <v>0</v>
      </c>
      <c r="H32" s="35">
        <f t="shared" si="4"/>
        <v>0</v>
      </c>
      <c r="I32" s="35">
        <f t="shared" si="4"/>
        <v>0</v>
      </c>
      <c r="J32" s="35">
        <f t="shared" si="4"/>
        <v>0</v>
      </c>
      <c r="K32" s="35">
        <f t="shared" si="4"/>
        <v>0</v>
      </c>
      <c r="L32" s="35">
        <f t="shared" si="4"/>
        <v>0</v>
      </c>
      <c r="M32" s="35">
        <f t="shared" si="4"/>
        <v>0</v>
      </c>
      <c r="N32" s="35">
        <f t="shared" si="4"/>
        <v>0</v>
      </c>
      <c r="O32" s="35">
        <f t="shared" si="4"/>
        <v>0</v>
      </c>
      <c r="P32" s="36">
        <f>SUM(D32:O32)</f>
        <v>0</v>
      </c>
    </row>
    <row r="33" spans="2:16" ht="12.75"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</row>
    <row r="34" spans="2:16" ht="15.75">
      <c r="B34" s="33" t="s">
        <v>18</v>
      </c>
      <c r="C34" s="34"/>
      <c r="D34" s="35">
        <f aca="true" t="shared" si="5" ref="D34:O34">D15-D32</f>
        <v>0</v>
      </c>
      <c r="E34" s="35">
        <f t="shared" si="5"/>
        <v>0</v>
      </c>
      <c r="F34" s="35">
        <f t="shared" si="5"/>
        <v>0</v>
      </c>
      <c r="G34" s="35">
        <f t="shared" si="5"/>
        <v>0</v>
      </c>
      <c r="H34" s="35">
        <f t="shared" si="5"/>
        <v>0</v>
      </c>
      <c r="I34" s="35">
        <f t="shared" si="5"/>
        <v>0</v>
      </c>
      <c r="J34" s="35">
        <f t="shared" si="5"/>
        <v>0</v>
      </c>
      <c r="K34" s="35">
        <f t="shared" si="5"/>
        <v>0</v>
      </c>
      <c r="L34" s="35">
        <f t="shared" si="5"/>
        <v>0</v>
      </c>
      <c r="M34" s="35">
        <f t="shared" si="5"/>
        <v>0</v>
      </c>
      <c r="N34" s="35">
        <f t="shared" si="5"/>
        <v>0</v>
      </c>
      <c r="O34" s="35">
        <f t="shared" si="5"/>
        <v>0</v>
      </c>
      <c r="P34" s="36">
        <f>SUM(D34:O34)</f>
        <v>0</v>
      </c>
    </row>
    <row r="35" spans="2:16" ht="16.5" customHeight="1"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21"/>
    </row>
    <row r="36" spans="2:16" ht="15.75">
      <c r="B36" s="24" t="s">
        <v>19</v>
      </c>
      <c r="C36" s="25"/>
      <c r="D36" s="26"/>
      <c r="E36" s="27"/>
      <c r="F36" s="26"/>
      <c r="G36" s="28"/>
      <c r="H36" s="28"/>
      <c r="I36" s="28"/>
      <c r="J36" s="28"/>
      <c r="K36" s="28"/>
      <c r="L36" s="28"/>
      <c r="M36" s="28"/>
      <c r="N36" s="26"/>
      <c r="O36" s="26"/>
      <c r="P36" s="44"/>
    </row>
    <row r="37" spans="2:16" ht="9.75" customHeight="1">
      <c r="B37" s="52"/>
      <c r="C37" s="53"/>
      <c r="D37" s="54"/>
      <c r="E37" s="55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6"/>
    </row>
    <row r="38" spans="2:16" ht="15.75">
      <c r="B38" s="57" t="s">
        <v>20</v>
      </c>
      <c r="C38" s="58"/>
      <c r="D38" s="11">
        <f>D56</f>
        <v>0</v>
      </c>
      <c r="E38" s="11">
        <f aca="true" t="shared" si="6" ref="E38:O38">E56</f>
        <v>0</v>
      </c>
      <c r="F38" s="11">
        <f t="shared" si="6"/>
        <v>0</v>
      </c>
      <c r="G38" s="11">
        <f t="shared" si="6"/>
        <v>0</v>
      </c>
      <c r="H38" s="11">
        <f t="shared" si="6"/>
        <v>0</v>
      </c>
      <c r="I38" s="11">
        <f t="shared" si="6"/>
        <v>0</v>
      </c>
      <c r="J38" s="11">
        <f t="shared" si="6"/>
        <v>0</v>
      </c>
      <c r="K38" s="11">
        <f t="shared" si="6"/>
        <v>0</v>
      </c>
      <c r="L38" s="11">
        <f t="shared" si="6"/>
        <v>0</v>
      </c>
      <c r="M38" s="11">
        <f t="shared" si="6"/>
        <v>0</v>
      </c>
      <c r="N38" s="11">
        <f t="shared" si="6"/>
        <v>0</v>
      </c>
      <c r="O38" s="11">
        <f t="shared" si="6"/>
        <v>0</v>
      </c>
      <c r="P38" s="59">
        <f>SUM(D38:O38)</f>
        <v>0</v>
      </c>
    </row>
    <row r="39" spans="2:16" ht="15">
      <c r="B39" s="60"/>
      <c r="C39" s="6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51"/>
    </row>
    <row r="40" spans="2:16" ht="15.75">
      <c r="B40" s="57" t="s">
        <v>21</v>
      </c>
      <c r="C40" s="58"/>
      <c r="D40" s="11">
        <v>0</v>
      </c>
      <c r="E40" s="11">
        <f aca="true" t="shared" si="7" ref="E40:O40">E60+E64+E68+E72+E76+E80+E84+E88+E92+E96+E100+E104</f>
        <v>0</v>
      </c>
      <c r="F40" s="11">
        <f t="shared" si="7"/>
        <v>0</v>
      </c>
      <c r="G40" s="11">
        <f t="shared" si="7"/>
        <v>0</v>
      </c>
      <c r="H40" s="11">
        <f t="shared" si="7"/>
        <v>0</v>
      </c>
      <c r="I40" s="11">
        <f t="shared" si="7"/>
        <v>0</v>
      </c>
      <c r="J40" s="11">
        <f t="shared" si="7"/>
        <v>0</v>
      </c>
      <c r="K40" s="11">
        <f t="shared" si="7"/>
        <v>0</v>
      </c>
      <c r="L40" s="11">
        <f t="shared" si="7"/>
        <v>0</v>
      </c>
      <c r="M40" s="11">
        <f t="shared" si="7"/>
        <v>0</v>
      </c>
      <c r="N40" s="11">
        <f t="shared" si="7"/>
        <v>0</v>
      </c>
      <c r="O40" s="11">
        <f t="shared" si="7"/>
        <v>0</v>
      </c>
      <c r="P40" s="59">
        <f>SUM(D40:O40)</f>
        <v>0</v>
      </c>
    </row>
    <row r="41" spans="2:16" ht="15.75">
      <c r="B41" s="57" t="s">
        <v>22</v>
      </c>
      <c r="C41" s="58"/>
      <c r="D41" s="11">
        <f>D61+D65+D69+D73+D77+D81+D85+D89+D93+D97+D101+D105</f>
        <v>0</v>
      </c>
      <c r="E41" s="11">
        <f aca="true" t="shared" si="8" ref="E41:O41">E61+E65+E69+E73+E77+E81+E85+E89+E93+E97+E101+E105</f>
        <v>0</v>
      </c>
      <c r="F41" s="11">
        <f t="shared" si="8"/>
        <v>0</v>
      </c>
      <c r="G41" s="11">
        <f t="shared" si="8"/>
        <v>0</v>
      </c>
      <c r="H41" s="11">
        <f t="shared" si="8"/>
        <v>0</v>
      </c>
      <c r="I41" s="11">
        <f t="shared" si="8"/>
        <v>0</v>
      </c>
      <c r="J41" s="11">
        <f t="shared" si="8"/>
        <v>0</v>
      </c>
      <c r="K41" s="11">
        <f t="shared" si="8"/>
        <v>0</v>
      </c>
      <c r="L41" s="11">
        <f t="shared" si="8"/>
        <v>0</v>
      </c>
      <c r="M41" s="11">
        <f t="shared" si="8"/>
        <v>0</v>
      </c>
      <c r="N41" s="11">
        <f t="shared" si="8"/>
        <v>0</v>
      </c>
      <c r="O41" s="11">
        <f t="shared" si="8"/>
        <v>0</v>
      </c>
      <c r="P41" s="59">
        <f>SUM(D41:O41)</f>
        <v>0</v>
      </c>
    </row>
    <row r="42" spans="2:16" ht="15.75">
      <c r="B42" s="62" t="s">
        <v>23</v>
      </c>
      <c r="C42" s="63"/>
      <c r="D42" s="13">
        <f>SUM(D40:D41)</f>
        <v>0</v>
      </c>
      <c r="E42" s="13">
        <f aca="true" t="shared" si="9" ref="E42:O42">SUM(E40:E41)</f>
        <v>0</v>
      </c>
      <c r="F42" s="13">
        <f t="shared" si="9"/>
        <v>0</v>
      </c>
      <c r="G42" s="13">
        <f t="shared" si="9"/>
        <v>0</v>
      </c>
      <c r="H42" s="13">
        <f t="shared" si="9"/>
        <v>0</v>
      </c>
      <c r="I42" s="13">
        <f t="shared" si="9"/>
        <v>0</v>
      </c>
      <c r="J42" s="13">
        <f t="shared" si="9"/>
        <v>0</v>
      </c>
      <c r="K42" s="13">
        <f t="shared" si="9"/>
        <v>0</v>
      </c>
      <c r="L42" s="13">
        <f t="shared" si="9"/>
        <v>0</v>
      </c>
      <c r="M42" s="13">
        <f t="shared" si="9"/>
        <v>0</v>
      </c>
      <c r="N42" s="13">
        <f t="shared" si="9"/>
        <v>0</v>
      </c>
      <c r="O42" s="13">
        <f t="shared" si="9"/>
        <v>0</v>
      </c>
      <c r="P42" s="59">
        <f>SUM(D42:O42)</f>
        <v>0</v>
      </c>
    </row>
    <row r="43" spans="2:16" ht="15">
      <c r="B43" s="60"/>
      <c r="C43" s="6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51"/>
    </row>
    <row r="44" spans="2:16" ht="15.75">
      <c r="B44" s="65" t="s">
        <v>24</v>
      </c>
      <c r="C44" s="66"/>
      <c r="D44" s="13">
        <f aca="true" t="shared" si="10" ref="D44:P44">D38+D42</f>
        <v>0</v>
      </c>
      <c r="E44" s="13">
        <f t="shared" si="10"/>
        <v>0</v>
      </c>
      <c r="F44" s="13">
        <f t="shared" si="10"/>
        <v>0</v>
      </c>
      <c r="G44" s="13">
        <f t="shared" si="10"/>
        <v>0</v>
      </c>
      <c r="H44" s="13">
        <f t="shared" si="10"/>
        <v>0</v>
      </c>
      <c r="I44" s="13">
        <f t="shared" si="10"/>
        <v>0</v>
      </c>
      <c r="J44" s="13">
        <f t="shared" si="10"/>
        <v>0</v>
      </c>
      <c r="K44" s="13">
        <f t="shared" si="10"/>
        <v>0</v>
      </c>
      <c r="L44" s="13">
        <f t="shared" si="10"/>
        <v>0</v>
      </c>
      <c r="M44" s="13">
        <f t="shared" si="10"/>
        <v>0</v>
      </c>
      <c r="N44" s="13">
        <f t="shared" si="10"/>
        <v>0</v>
      </c>
      <c r="O44" s="13">
        <f t="shared" si="10"/>
        <v>0</v>
      </c>
      <c r="P44" s="67">
        <f t="shared" si="10"/>
        <v>0</v>
      </c>
    </row>
    <row r="45" spans="2:16" ht="12.75">
      <c r="B45" s="49"/>
      <c r="C45" s="50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21"/>
    </row>
    <row r="46" spans="2:16" ht="15.75">
      <c r="B46" s="69" t="s">
        <v>25</v>
      </c>
      <c r="C46" s="70"/>
      <c r="D46" s="71">
        <f aca="true" t="shared" si="11" ref="D46:O46">D34-D44</f>
        <v>0</v>
      </c>
      <c r="E46" s="71">
        <f t="shared" si="11"/>
        <v>0</v>
      </c>
      <c r="F46" s="71">
        <f t="shared" si="11"/>
        <v>0</v>
      </c>
      <c r="G46" s="71">
        <f t="shared" si="11"/>
        <v>0</v>
      </c>
      <c r="H46" s="71">
        <f t="shared" si="11"/>
        <v>0</v>
      </c>
      <c r="I46" s="71">
        <f t="shared" si="11"/>
        <v>0</v>
      </c>
      <c r="J46" s="71">
        <f t="shared" si="11"/>
        <v>0</v>
      </c>
      <c r="K46" s="71">
        <f t="shared" si="11"/>
        <v>0</v>
      </c>
      <c r="L46" s="71">
        <f t="shared" si="11"/>
        <v>0</v>
      </c>
      <c r="M46" s="71">
        <f t="shared" si="11"/>
        <v>0</v>
      </c>
      <c r="N46" s="71">
        <f t="shared" si="11"/>
        <v>0</v>
      </c>
      <c r="O46" s="71">
        <f t="shared" si="11"/>
        <v>0</v>
      </c>
      <c r="P46" s="72"/>
    </row>
    <row r="47" spans="2:16" ht="4.5" customHeight="1">
      <c r="B47" s="73"/>
      <c r="C47" s="74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6"/>
    </row>
    <row r="48" spans="2:16" ht="16.5" thickBot="1">
      <c r="B48" s="77" t="s">
        <v>26</v>
      </c>
      <c r="C48" s="78"/>
      <c r="D48" s="79">
        <f>D46</f>
        <v>0</v>
      </c>
      <c r="E48" s="79">
        <f aca="true" t="shared" si="12" ref="E48:O48">D48+E46</f>
        <v>0</v>
      </c>
      <c r="F48" s="79">
        <f t="shared" si="12"/>
        <v>0</v>
      </c>
      <c r="G48" s="79">
        <f t="shared" si="12"/>
        <v>0</v>
      </c>
      <c r="H48" s="79">
        <f t="shared" si="12"/>
        <v>0</v>
      </c>
      <c r="I48" s="79">
        <f t="shared" si="12"/>
        <v>0</v>
      </c>
      <c r="J48" s="79">
        <f t="shared" si="12"/>
        <v>0</v>
      </c>
      <c r="K48" s="79">
        <f t="shared" si="12"/>
        <v>0</v>
      </c>
      <c r="L48" s="79">
        <f t="shared" si="12"/>
        <v>0</v>
      </c>
      <c r="M48" s="79">
        <f t="shared" si="12"/>
        <v>0</v>
      </c>
      <c r="N48" s="79">
        <f t="shared" si="12"/>
        <v>0</v>
      </c>
      <c r="O48" s="79">
        <f t="shared" si="12"/>
        <v>0</v>
      </c>
      <c r="P48" s="80"/>
    </row>
    <row r="49" spans="2:16" ht="15">
      <c r="B49" s="18"/>
      <c r="C49" s="19"/>
      <c r="D49" s="81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21"/>
    </row>
    <row r="50" spans="2:16" ht="12.75"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21"/>
    </row>
    <row r="51" spans="2:16" ht="16.5" thickBot="1">
      <c r="B51" s="49"/>
      <c r="C51" s="50"/>
      <c r="D51" s="22" t="str">
        <f aca="true" t="shared" si="13" ref="D51:P51">D4</f>
        <v>Jan</v>
      </c>
      <c r="E51" s="22" t="str">
        <f t="shared" si="13"/>
        <v>Feb</v>
      </c>
      <c r="F51" s="22" t="str">
        <f t="shared" si="13"/>
        <v>Mar</v>
      </c>
      <c r="G51" s="22" t="str">
        <f t="shared" si="13"/>
        <v>Apr</v>
      </c>
      <c r="H51" s="22" t="str">
        <f t="shared" si="13"/>
        <v>Maí</v>
      </c>
      <c r="I51" s="22" t="str">
        <f t="shared" si="13"/>
        <v>Jún</v>
      </c>
      <c r="J51" s="22" t="str">
        <f t="shared" si="13"/>
        <v>Júl</v>
      </c>
      <c r="K51" s="22" t="str">
        <f t="shared" si="13"/>
        <v>Ágú</v>
      </c>
      <c r="L51" s="22" t="str">
        <f t="shared" si="13"/>
        <v>Sep</v>
      </c>
      <c r="M51" s="22" t="str">
        <f t="shared" si="13"/>
        <v>Okt</v>
      </c>
      <c r="N51" s="22" t="str">
        <f t="shared" si="13"/>
        <v>Nóv</v>
      </c>
      <c r="O51" s="22" t="str">
        <f t="shared" si="13"/>
        <v>Des</v>
      </c>
      <c r="P51" s="23" t="str">
        <f t="shared" si="13"/>
        <v>Alls</v>
      </c>
    </row>
    <row r="52" spans="2:16" ht="15.75">
      <c r="B52" s="82" t="s">
        <v>27</v>
      </c>
      <c r="C52" s="8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5"/>
    </row>
    <row r="53" spans="2:16" ht="15.75">
      <c r="B53" s="5" t="s">
        <v>28</v>
      </c>
      <c r="C53" s="86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87">
        <f>SUM(D53:O53)</f>
        <v>0</v>
      </c>
    </row>
    <row r="54" spans="2:16" ht="15.75">
      <c r="B54" s="5" t="s">
        <v>28</v>
      </c>
      <c r="C54" s="86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87">
        <f>SUM(D54:O54)</f>
        <v>0</v>
      </c>
    </row>
    <row r="55" spans="2:18" ht="15.75">
      <c r="B55" s="5" t="s">
        <v>28</v>
      </c>
      <c r="C55" s="86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87">
        <f>SUM(D55:O55)</f>
        <v>0</v>
      </c>
      <c r="R55" s="88"/>
    </row>
    <row r="56" spans="2:18" ht="16.5" thickBot="1">
      <c r="B56" s="89" t="s">
        <v>29</v>
      </c>
      <c r="C56" s="90"/>
      <c r="D56" s="91">
        <f aca="true" t="shared" si="14" ref="D56:O56">SUM(D53:D55)</f>
        <v>0</v>
      </c>
      <c r="E56" s="91">
        <f t="shared" si="14"/>
        <v>0</v>
      </c>
      <c r="F56" s="91">
        <f t="shared" si="14"/>
        <v>0</v>
      </c>
      <c r="G56" s="91">
        <f t="shared" si="14"/>
        <v>0</v>
      </c>
      <c r="H56" s="91">
        <f t="shared" si="14"/>
        <v>0</v>
      </c>
      <c r="I56" s="91">
        <f t="shared" si="14"/>
        <v>0</v>
      </c>
      <c r="J56" s="91">
        <f t="shared" si="14"/>
        <v>0</v>
      </c>
      <c r="K56" s="91">
        <f t="shared" si="14"/>
        <v>0</v>
      </c>
      <c r="L56" s="91">
        <f t="shared" si="14"/>
        <v>0</v>
      </c>
      <c r="M56" s="91">
        <f t="shared" si="14"/>
        <v>0</v>
      </c>
      <c r="N56" s="91">
        <f t="shared" si="14"/>
        <v>0</v>
      </c>
      <c r="O56" s="91">
        <f t="shared" si="14"/>
        <v>0</v>
      </c>
      <c r="P56" s="92">
        <f>SUM(D56:O56)</f>
        <v>0</v>
      </c>
      <c r="R56" s="93"/>
    </row>
    <row r="57" spans="2:16" ht="13.5" thickBot="1"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21"/>
    </row>
    <row r="58" spans="2:16" ht="15.75">
      <c r="B58" s="82" t="s">
        <v>30</v>
      </c>
      <c r="C58" s="8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5"/>
    </row>
    <row r="59" spans="2:16" ht="15.75">
      <c r="B59" s="1" t="s">
        <v>57</v>
      </c>
      <c r="C59" s="94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95"/>
    </row>
    <row r="60" spans="2:16" ht="15.75">
      <c r="B60" s="96" t="s">
        <v>32</v>
      </c>
      <c r="C60" s="97" t="s">
        <v>63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95">
        <f>SUM(D60:O60)</f>
        <v>0</v>
      </c>
    </row>
    <row r="61" spans="2:18" ht="15.75">
      <c r="B61" s="96" t="s">
        <v>33</v>
      </c>
      <c r="C61" s="9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95">
        <f>SUM(D61:O61)</f>
        <v>0</v>
      </c>
      <c r="R61" s="93"/>
    </row>
    <row r="62" spans="1:18" ht="15.75">
      <c r="A62" s="98"/>
      <c r="B62" s="62" t="s">
        <v>29</v>
      </c>
      <c r="C62" s="63"/>
      <c r="D62" s="64">
        <f aca="true" t="shared" si="15" ref="D62:O62">SUM(D60:D61)</f>
        <v>0</v>
      </c>
      <c r="E62" s="64">
        <f t="shared" si="15"/>
        <v>0</v>
      </c>
      <c r="F62" s="64">
        <f t="shared" si="15"/>
        <v>0</v>
      </c>
      <c r="G62" s="64">
        <f t="shared" si="15"/>
        <v>0</v>
      </c>
      <c r="H62" s="64">
        <f t="shared" si="15"/>
        <v>0</v>
      </c>
      <c r="I62" s="64">
        <f t="shared" si="15"/>
        <v>0</v>
      </c>
      <c r="J62" s="64">
        <f t="shared" si="15"/>
        <v>0</v>
      </c>
      <c r="K62" s="64">
        <f t="shared" si="15"/>
        <v>0</v>
      </c>
      <c r="L62" s="64">
        <f t="shared" si="15"/>
        <v>0</v>
      </c>
      <c r="M62" s="64">
        <f t="shared" si="15"/>
        <v>0</v>
      </c>
      <c r="N62" s="64">
        <f t="shared" si="15"/>
        <v>0</v>
      </c>
      <c r="O62" s="64">
        <f t="shared" si="15"/>
        <v>0</v>
      </c>
      <c r="P62" s="59">
        <f>SUM(D62:O62)</f>
        <v>0</v>
      </c>
      <c r="Q62" s="97"/>
      <c r="R62" s="88"/>
    </row>
    <row r="63" spans="1:16" ht="15.75">
      <c r="A63" s="98"/>
      <c r="B63" s="1" t="s">
        <v>58</v>
      </c>
      <c r="C63" s="9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95"/>
    </row>
    <row r="64" spans="1:16" ht="15.75">
      <c r="A64" s="98"/>
      <c r="B64" s="96" t="s">
        <v>32</v>
      </c>
      <c r="C64" s="97" t="s">
        <v>63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95">
        <f>SUM(D64:O64)</f>
        <v>0</v>
      </c>
    </row>
    <row r="65" spans="1:16" ht="15.75">
      <c r="A65" s="98"/>
      <c r="B65" s="96" t="s">
        <v>33</v>
      </c>
      <c r="C65" s="9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95">
        <f>SUM(D65:O65)</f>
        <v>0</v>
      </c>
    </row>
    <row r="66" spans="1:16" ht="15.75">
      <c r="A66" s="98"/>
      <c r="B66" s="62" t="s">
        <v>29</v>
      </c>
      <c r="C66" s="63"/>
      <c r="D66" s="64">
        <f aca="true" t="shared" si="16" ref="D66:O66">SUM(D64:D65)</f>
        <v>0</v>
      </c>
      <c r="E66" s="64">
        <f t="shared" si="16"/>
        <v>0</v>
      </c>
      <c r="F66" s="64">
        <f t="shared" si="16"/>
        <v>0</v>
      </c>
      <c r="G66" s="64">
        <f t="shared" si="16"/>
        <v>0</v>
      </c>
      <c r="H66" s="64">
        <f t="shared" si="16"/>
        <v>0</v>
      </c>
      <c r="I66" s="64">
        <f t="shared" si="16"/>
        <v>0</v>
      </c>
      <c r="J66" s="64">
        <f t="shared" si="16"/>
        <v>0</v>
      </c>
      <c r="K66" s="64">
        <f t="shared" si="16"/>
        <v>0</v>
      </c>
      <c r="L66" s="64">
        <f t="shared" si="16"/>
        <v>0</v>
      </c>
      <c r="M66" s="64">
        <f t="shared" si="16"/>
        <v>0</v>
      </c>
      <c r="N66" s="64">
        <f t="shared" si="16"/>
        <v>0</v>
      </c>
      <c r="O66" s="64">
        <f t="shared" si="16"/>
        <v>0</v>
      </c>
      <c r="P66" s="59">
        <f>SUM(D66:O66)</f>
        <v>0</v>
      </c>
    </row>
    <row r="67" spans="1:16" ht="15.75">
      <c r="A67" s="98"/>
      <c r="B67" s="1" t="s">
        <v>59</v>
      </c>
      <c r="C67" s="9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95"/>
    </row>
    <row r="68" spans="1:16" ht="15.75">
      <c r="A68" s="98"/>
      <c r="B68" s="96" t="s">
        <v>32</v>
      </c>
      <c r="C68" s="97" t="s">
        <v>63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95">
        <f>SUM(D68:O68)</f>
        <v>0</v>
      </c>
    </row>
    <row r="69" spans="1:16" ht="15.75">
      <c r="A69" s="98"/>
      <c r="B69" s="96" t="s">
        <v>33</v>
      </c>
      <c r="C69" s="9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95">
        <f>SUM(D69:O69)</f>
        <v>0</v>
      </c>
    </row>
    <row r="70" spans="1:16" ht="15.75">
      <c r="A70" s="98"/>
      <c r="B70" s="62" t="s">
        <v>29</v>
      </c>
      <c r="C70" s="63"/>
      <c r="D70" s="64">
        <f aca="true" t="shared" si="17" ref="D70:O70">SUM(D68:D69)</f>
        <v>0</v>
      </c>
      <c r="E70" s="64">
        <f t="shared" si="17"/>
        <v>0</v>
      </c>
      <c r="F70" s="64">
        <f t="shared" si="17"/>
        <v>0</v>
      </c>
      <c r="G70" s="64">
        <f t="shared" si="17"/>
        <v>0</v>
      </c>
      <c r="H70" s="64">
        <f t="shared" si="17"/>
        <v>0</v>
      </c>
      <c r="I70" s="64">
        <f t="shared" si="17"/>
        <v>0</v>
      </c>
      <c r="J70" s="64">
        <f t="shared" si="17"/>
        <v>0</v>
      </c>
      <c r="K70" s="64">
        <f t="shared" si="17"/>
        <v>0</v>
      </c>
      <c r="L70" s="64">
        <f t="shared" si="17"/>
        <v>0</v>
      </c>
      <c r="M70" s="64">
        <f t="shared" si="17"/>
        <v>0</v>
      </c>
      <c r="N70" s="64">
        <f t="shared" si="17"/>
        <v>0</v>
      </c>
      <c r="O70" s="64">
        <f t="shared" si="17"/>
        <v>0</v>
      </c>
      <c r="P70" s="59">
        <f>SUM(D70:O70)</f>
        <v>0</v>
      </c>
    </row>
    <row r="71" spans="2:16" ht="15.75">
      <c r="B71" s="1" t="s">
        <v>35</v>
      </c>
      <c r="C71" s="94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95"/>
    </row>
    <row r="72" spans="2:16" ht="15.75">
      <c r="B72" s="96" t="s">
        <v>32</v>
      </c>
      <c r="C72" s="9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95">
        <f>SUM(D72:O72)</f>
        <v>0</v>
      </c>
    </row>
    <row r="73" spans="2:16" ht="15.75">
      <c r="B73" s="96" t="s">
        <v>33</v>
      </c>
      <c r="C73" s="9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95">
        <f>SUM(D73:O73)</f>
        <v>0</v>
      </c>
    </row>
    <row r="74" spans="2:16" ht="15.75">
      <c r="B74" s="62" t="s">
        <v>29</v>
      </c>
      <c r="C74" s="63"/>
      <c r="D74" s="64">
        <f aca="true" t="shared" si="18" ref="D74:O74">SUM(D72:D73)</f>
        <v>0</v>
      </c>
      <c r="E74" s="64">
        <f t="shared" si="18"/>
        <v>0</v>
      </c>
      <c r="F74" s="64">
        <f t="shared" si="18"/>
        <v>0</v>
      </c>
      <c r="G74" s="64">
        <f t="shared" si="18"/>
        <v>0</v>
      </c>
      <c r="H74" s="64">
        <f t="shared" si="18"/>
        <v>0</v>
      </c>
      <c r="I74" s="64">
        <f t="shared" si="18"/>
        <v>0</v>
      </c>
      <c r="J74" s="64">
        <f t="shared" si="18"/>
        <v>0</v>
      </c>
      <c r="K74" s="64">
        <f t="shared" si="18"/>
        <v>0</v>
      </c>
      <c r="L74" s="64">
        <f t="shared" si="18"/>
        <v>0</v>
      </c>
      <c r="M74" s="64">
        <f t="shared" si="18"/>
        <v>0</v>
      </c>
      <c r="N74" s="64">
        <f t="shared" si="18"/>
        <v>0</v>
      </c>
      <c r="O74" s="64">
        <f t="shared" si="18"/>
        <v>0</v>
      </c>
      <c r="P74" s="59">
        <f>SUM(D74:O74)</f>
        <v>0</v>
      </c>
    </row>
    <row r="75" spans="2:16" ht="15.75">
      <c r="B75" s="1" t="s">
        <v>57</v>
      </c>
      <c r="C75" s="94"/>
      <c r="D75" s="10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95"/>
    </row>
    <row r="76" spans="2:16" ht="15.75">
      <c r="B76" s="96" t="s">
        <v>32</v>
      </c>
      <c r="C76" s="9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95">
        <f>SUM(D76:O76)</f>
        <v>0</v>
      </c>
    </row>
    <row r="77" spans="2:16" ht="15.75">
      <c r="B77" s="96" t="s">
        <v>33</v>
      </c>
      <c r="C77" s="9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95">
        <f>SUM(D77:O77)</f>
        <v>0</v>
      </c>
    </row>
    <row r="78" spans="2:16" ht="15.75">
      <c r="B78" s="62" t="s">
        <v>29</v>
      </c>
      <c r="C78" s="63"/>
      <c r="D78" s="64">
        <f>SUM(D76:D77)</f>
        <v>0</v>
      </c>
      <c r="E78" s="64">
        <f aca="true" t="shared" si="19" ref="E78:O78">SUM(E76:E77)</f>
        <v>0</v>
      </c>
      <c r="F78" s="64">
        <f t="shared" si="19"/>
        <v>0</v>
      </c>
      <c r="G78" s="64">
        <f t="shared" si="19"/>
        <v>0</v>
      </c>
      <c r="H78" s="64">
        <f t="shared" si="19"/>
        <v>0</v>
      </c>
      <c r="I78" s="64">
        <f t="shared" si="19"/>
        <v>0</v>
      </c>
      <c r="J78" s="64">
        <f t="shared" si="19"/>
        <v>0</v>
      </c>
      <c r="K78" s="64">
        <f t="shared" si="19"/>
        <v>0</v>
      </c>
      <c r="L78" s="64">
        <f t="shared" si="19"/>
        <v>0</v>
      </c>
      <c r="M78" s="64">
        <f t="shared" si="19"/>
        <v>0</v>
      </c>
      <c r="N78" s="64">
        <f t="shared" si="19"/>
        <v>0</v>
      </c>
      <c r="O78" s="64">
        <f t="shared" si="19"/>
        <v>0</v>
      </c>
      <c r="P78" s="59">
        <f>SUM(D78:O78)</f>
        <v>0</v>
      </c>
    </row>
    <row r="79" spans="2:16" ht="15.75">
      <c r="B79" s="1" t="s">
        <v>35</v>
      </c>
      <c r="C79" s="94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95"/>
    </row>
    <row r="80" spans="2:16" ht="15.75">
      <c r="B80" s="96" t="s">
        <v>32</v>
      </c>
      <c r="C80" s="9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95">
        <f>SUM(D80:O80)</f>
        <v>0</v>
      </c>
    </row>
    <row r="81" spans="2:16" ht="15.75">
      <c r="B81" s="96" t="s">
        <v>33</v>
      </c>
      <c r="C81" s="9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95">
        <f>SUM(D81:O81)</f>
        <v>0</v>
      </c>
    </row>
    <row r="82" spans="2:16" ht="15.75">
      <c r="B82" s="62" t="s">
        <v>29</v>
      </c>
      <c r="C82" s="63"/>
      <c r="D82" s="64">
        <f aca="true" t="shared" si="20" ref="D82:O82">SUM(D80:D81)</f>
        <v>0</v>
      </c>
      <c r="E82" s="64">
        <f t="shared" si="20"/>
        <v>0</v>
      </c>
      <c r="F82" s="64">
        <f t="shared" si="20"/>
        <v>0</v>
      </c>
      <c r="G82" s="64">
        <f t="shared" si="20"/>
        <v>0</v>
      </c>
      <c r="H82" s="64">
        <f t="shared" si="20"/>
        <v>0</v>
      </c>
      <c r="I82" s="64">
        <f t="shared" si="20"/>
        <v>0</v>
      </c>
      <c r="J82" s="64">
        <f t="shared" si="20"/>
        <v>0</v>
      </c>
      <c r="K82" s="64">
        <f t="shared" si="20"/>
        <v>0</v>
      </c>
      <c r="L82" s="64">
        <f t="shared" si="20"/>
        <v>0</v>
      </c>
      <c r="M82" s="64">
        <f t="shared" si="20"/>
        <v>0</v>
      </c>
      <c r="N82" s="64">
        <f t="shared" si="20"/>
        <v>0</v>
      </c>
      <c r="O82" s="64">
        <f t="shared" si="20"/>
        <v>0</v>
      </c>
      <c r="P82" s="59">
        <f>SUM(D82:O82)</f>
        <v>0</v>
      </c>
    </row>
    <row r="83" spans="2:16" ht="15.75">
      <c r="B83" s="1" t="s">
        <v>57</v>
      </c>
      <c r="C83" s="9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95"/>
    </row>
    <row r="84" spans="2:16" ht="15.75">
      <c r="B84" s="96" t="s">
        <v>32</v>
      </c>
      <c r="C84" s="9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95">
        <f>SUM(D84:O84)</f>
        <v>0</v>
      </c>
    </row>
    <row r="85" spans="2:16" ht="15.75">
      <c r="B85" s="96" t="s">
        <v>33</v>
      </c>
      <c r="C85" s="9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95">
        <f>SUM(D85:O85)</f>
        <v>0</v>
      </c>
    </row>
    <row r="86" spans="2:16" ht="15.75">
      <c r="B86" s="62" t="s">
        <v>29</v>
      </c>
      <c r="C86" s="63"/>
      <c r="D86" s="64">
        <f aca="true" t="shared" si="21" ref="D86:O86">SUM(D84:D85)</f>
        <v>0</v>
      </c>
      <c r="E86" s="64">
        <f t="shared" si="21"/>
        <v>0</v>
      </c>
      <c r="F86" s="64">
        <f t="shared" si="21"/>
        <v>0</v>
      </c>
      <c r="G86" s="64">
        <f t="shared" si="21"/>
        <v>0</v>
      </c>
      <c r="H86" s="64">
        <f t="shared" si="21"/>
        <v>0</v>
      </c>
      <c r="I86" s="64">
        <f t="shared" si="21"/>
        <v>0</v>
      </c>
      <c r="J86" s="64">
        <f t="shared" si="21"/>
        <v>0</v>
      </c>
      <c r="K86" s="64">
        <f t="shared" si="21"/>
        <v>0</v>
      </c>
      <c r="L86" s="64">
        <f t="shared" si="21"/>
        <v>0</v>
      </c>
      <c r="M86" s="64">
        <f t="shared" si="21"/>
        <v>0</v>
      </c>
      <c r="N86" s="64">
        <f t="shared" si="21"/>
        <v>0</v>
      </c>
      <c r="O86" s="64">
        <f t="shared" si="21"/>
        <v>0</v>
      </c>
      <c r="P86" s="59">
        <f>SUM(D86:O86)</f>
        <v>0</v>
      </c>
    </row>
    <row r="87" spans="2:16" ht="15.75">
      <c r="B87" s="1" t="s">
        <v>60</v>
      </c>
      <c r="C87" s="9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95"/>
    </row>
    <row r="88" spans="2:16" ht="15.75">
      <c r="B88" s="96" t="s">
        <v>32</v>
      </c>
      <c r="C88" s="9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95">
        <f>SUM(D88:O88)</f>
        <v>0</v>
      </c>
    </row>
    <row r="89" spans="2:16" ht="15.75">
      <c r="B89" s="96" t="s">
        <v>33</v>
      </c>
      <c r="C89" s="9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95">
        <f>SUM(D89:O89)</f>
        <v>0</v>
      </c>
    </row>
    <row r="90" spans="2:16" ht="15.75">
      <c r="B90" s="62" t="s">
        <v>29</v>
      </c>
      <c r="C90" s="63"/>
      <c r="D90" s="64">
        <f aca="true" t="shared" si="22" ref="D90:O90">SUM(D88:D89)</f>
        <v>0</v>
      </c>
      <c r="E90" s="64">
        <f t="shared" si="22"/>
        <v>0</v>
      </c>
      <c r="F90" s="64">
        <f t="shared" si="22"/>
        <v>0</v>
      </c>
      <c r="G90" s="64">
        <f t="shared" si="22"/>
        <v>0</v>
      </c>
      <c r="H90" s="64">
        <f t="shared" si="22"/>
        <v>0</v>
      </c>
      <c r="I90" s="64">
        <f t="shared" si="22"/>
        <v>0</v>
      </c>
      <c r="J90" s="64">
        <f t="shared" si="22"/>
        <v>0</v>
      </c>
      <c r="K90" s="64">
        <f t="shared" si="22"/>
        <v>0</v>
      </c>
      <c r="L90" s="64">
        <f t="shared" si="22"/>
        <v>0</v>
      </c>
      <c r="M90" s="64">
        <f t="shared" si="22"/>
        <v>0</v>
      </c>
      <c r="N90" s="64">
        <f t="shared" si="22"/>
        <v>0</v>
      </c>
      <c r="O90" s="64">
        <f t="shared" si="22"/>
        <v>0</v>
      </c>
      <c r="P90" s="59">
        <f>SUM(D90:O90)</f>
        <v>0</v>
      </c>
    </row>
    <row r="91" spans="2:16" ht="15.75">
      <c r="B91" s="1" t="s">
        <v>60</v>
      </c>
      <c r="C91" s="9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95"/>
    </row>
    <row r="92" spans="2:16" ht="15.75">
      <c r="B92" s="96" t="s">
        <v>32</v>
      </c>
      <c r="C92" s="97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95">
        <f>SUM(D92:O92)</f>
        <v>0</v>
      </c>
    </row>
    <row r="93" spans="2:16" ht="15.75">
      <c r="B93" s="96" t="s">
        <v>33</v>
      </c>
      <c r="C93" s="97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95">
        <f>SUM(D93:O93)</f>
        <v>0</v>
      </c>
    </row>
    <row r="94" spans="2:16" ht="15.75">
      <c r="B94" s="62" t="s">
        <v>29</v>
      </c>
      <c r="C94" s="63"/>
      <c r="D94" s="64">
        <f aca="true" t="shared" si="23" ref="D94:O94">SUM(D92:D93)</f>
        <v>0</v>
      </c>
      <c r="E94" s="64">
        <f t="shared" si="23"/>
        <v>0</v>
      </c>
      <c r="F94" s="64">
        <f t="shared" si="23"/>
        <v>0</v>
      </c>
      <c r="G94" s="64">
        <f t="shared" si="23"/>
        <v>0</v>
      </c>
      <c r="H94" s="64">
        <f t="shared" si="23"/>
        <v>0</v>
      </c>
      <c r="I94" s="64">
        <f t="shared" si="23"/>
        <v>0</v>
      </c>
      <c r="J94" s="64">
        <f t="shared" si="23"/>
        <v>0</v>
      </c>
      <c r="K94" s="64">
        <f t="shared" si="23"/>
        <v>0</v>
      </c>
      <c r="L94" s="64">
        <f t="shared" si="23"/>
        <v>0</v>
      </c>
      <c r="M94" s="64">
        <f t="shared" si="23"/>
        <v>0</v>
      </c>
      <c r="N94" s="64">
        <f t="shared" si="23"/>
        <v>0</v>
      </c>
      <c r="O94" s="64">
        <f t="shared" si="23"/>
        <v>0</v>
      </c>
      <c r="P94" s="59">
        <f>SUM(D94:O94)</f>
        <v>0</v>
      </c>
    </row>
    <row r="95" spans="2:16" ht="15.75">
      <c r="B95" s="1" t="s">
        <v>57</v>
      </c>
      <c r="C95" s="9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95"/>
    </row>
    <row r="96" spans="2:16" ht="15.75">
      <c r="B96" s="96" t="s">
        <v>32</v>
      </c>
      <c r="C96" s="9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95">
        <f>SUM(D96:O96)</f>
        <v>0</v>
      </c>
    </row>
    <row r="97" spans="2:16" ht="15.75">
      <c r="B97" s="96" t="s">
        <v>33</v>
      </c>
      <c r="C97" s="9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95">
        <f>SUM(D97:O97)</f>
        <v>0</v>
      </c>
    </row>
    <row r="98" spans="2:16" ht="15.75">
      <c r="B98" s="62" t="s">
        <v>29</v>
      </c>
      <c r="C98" s="63"/>
      <c r="D98" s="64">
        <f aca="true" t="shared" si="24" ref="D98:O98">SUM(D96:D97)</f>
        <v>0</v>
      </c>
      <c r="E98" s="64">
        <f t="shared" si="24"/>
        <v>0</v>
      </c>
      <c r="F98" s="64">
        <f t="shared" si="24"/>
        <v>0</v>
      </c>
      <c r="G98" s="64">
        <f t="shared" si="24"/>
        <v>0</v>
      </c>
      <c r="H98" s="64">
        <f t="shared" si="24"/>
        <v>0</v>
      </c>
      <c r="I98" s="64">
        <f t="shared" si="24"/>
        <v>0</v>
      </c>
      <c r="J98" s="64">
        <f t="shared" si="24"/>
        <v>0</v>
      </c>
      <c r="K98" s="64">
        <f t="shared" si="24"/>
        <v>0</v>
      </c>
      <c r="L98" s="64">
        <f t="shared" si="24"/>
        <v>0</v>
      </c>
      <c r="M98" s="64">
        <f t="shared" si="24"/>
        <v>0</v>
      </c>
      <c r="N98" s="64">
        <f t="shared" si="24"/>
        <v>0</v>
      </c>
      <c r="O98" s="64">
        <f t="shared" si="24"/>
        <v>0</v>
      </c>
      <c r="P98" s="59">
        <f>SUM(D98:O98)</f>
        <v>0</v>
      </c>
    </row>
    <row r="99" spans="2:16" ht="15.75">
      <c r="B99" s="1" t="s">
        <v>57</v>
      </c>
      <c r="C99" s="9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95"/>
    </row>
    <row r="100" spans="2:16" ht="15.75">
      <c r="B100" s="96" t="s">
        <v>32</v>
      </c>
      <c r="C100" s="9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95">
        <f>SUM(D100:O100)</f>
        <v>0</v>
      </c>
    </row>
    <row r="101" spans="2:16" ht="15.75">
      <c r="B101" s="96" t="s">
        <v>33</v>
      </c>
      <c r="C101" s="9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95">
        <f>SUM(D101:O101)</f>
        <v>0</v>
      </c>
    </row>
    <row r="102" spans="2:16" ht="15.75">
      <c r="B102" s="62" t="s">
        <v>29</v>
      </c>
      <c r="C102" s="63"/>
      <c r="D102" s="64">
        <f aca="true" t="shared" si="25" ref="D102:O102">SUM(D100:D101)</f>
        <v>0</v>
      </c>
      <c r="E102" s="64">
        <f t="shared" si="25"/>
        <v>0</v>
      </c>
      <c r="F102" s="64">
        <f t="shared" si="25"/>
        <v>0</v>
      </c>
      <c r="G102" s="64">
        <f t="shared" si="25"/>
        <v>0</v>
      </c>
      <c r="H102" s="64">
        <f t="shared" si="25"/>
        <v>0</v>
      </c>
      <c r="I102" s="64">
        <f t="shared" si="25"/>
        <v>0</v>
      </c>
      <c r="J102" s="64">
        <f t="shared" si="25"/>
        <v>0</v>
      </c>
      <c r="K102" s="64">
        <f t="shared" si="25"/>
        <v>0</v>
      </c>
      <c r="L102" s="64">
        <f t="shared" si="25"/>
        <v>0</v>
      </c>
      <c r="M102" s="64">
        <f t="shared" si="25"/>
        <v>0</v>
      </c>
      <c r="N102" s="64">
        <f t="shared" si="25"/>
        <v>0</v>
      </c>
      <c r="O102" s="64">
        <f t="shared" si="25"/>
        <v>0</v>
      </c>
      <c r="P102" s="59">
        <f>SUM(D102:O102)</f>
        <v>0</v>
      </c>
    </row>
    <row r="103" spans="2:16" ht="15.75">
      <c r="B103" s="1" t="s">
        <v>57</v>
      </c>
      <c r="C103" s="94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95"/>
    </row>
    <row r="104" spans="2:16" ht="15.75">
      <c r="B104" s="96" t="s">
        <v>32</v>
      </c>
      <c r="C104" s="9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95">
        <f>SUM(D104:O104)</f>
        <v>0</v>
      </c>
    </row>
    <row r="105" spans="2:16" ht="15.75">
      <c r="B105" s="96" t="s">
        <v>33</v>
      </c>
      <c r="C105" s="9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95">
        <f>SUM(D105:O105)</f>
        <v>0</v>
      </c>
    </row>
    <row r="106" spans="2:16" ht="16.5" thickBot="1">
      <c r="B106" s="62" t="s">
        <v>29</v>
      </c>
      <c r="C106" s="63"/>
      <c r="D106" s="64">
        <f aca="true" t="shared" si="26" ref="D106:O106">SUM(D104:D105)</f>
        <v>0</v>
      </c>
      <c r="E106" s="64">
        <f t="shared" si="26"/>
        <v>0</v>
      </c>
      <c r="F106" s="64">
        <f t="shared" si="26"/>
        <v>0</v>
      </c>
      <c r="G106" s="64">
        <f t="shared" si="26"/>
        <v>0</v>
      </c>
      <c r="H106" s="64">
        <f t="shared" si="26"/>
        <v>0</v>
      </c>
      <c r="I106" s="64">
        <f t="shared" si="26"/>
        <v>0</v>
      </c>
      <c r="J106" s="64">
        <f t="shared" si="26"/>
        <v>0</v>
      </c>
      <c r="K106" s="64">
        <f t="shared" si="26"/>
        <v>0</v>
      </c>
      <c r="L106" s="64">
        <f t="shared" si="26"/>
        <v>0</v>
      </c>
      <c r="M106" s="64">
        <f t="shared" si="26"/>
        <v>0</v>
      </c>
      <c r="N106" s="64">
        <f t="shared" si="26"/>
        <v>0</v>
      </c>
      <c r="O106" s="64">
        <f t="shared" si="26"/>
        <v>0</v>
      </c>
      <c r="P106" s="59">
        <f>SUM(D106:O106)</f>
        <v>0</v>
      </c>
    </row>
    <row r="107" spans="2:16" ht="13.5" thickBot="1">
      <c r="B107" s="99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1"/>
    </row>
    <row r="109" ht="12.75" hidden="1"/>
    <row r="110" ht="12.75" hidden="1"/>
    <row r="111" ht="12.75" hidden="1"/>
    <row r="112" spans="4:5" ht="12.75" hidden="1">
      <c r="D112" s="15" t="s">
        <v>34</v>
      </c>
      <c r="E112" s="102" t="e">
        <f>#REF!/#REF!</f>
        <v>#REF!</v>
      </c>
    </row>
    <row r="113" ht="12.75" hidden="1">
      <c r="D113" s="15" t="s">
        <v>31</v>
      </c>
    </row>
    <row r="114" ht="12.75" hidden="1"/>
    <row r="115" s="103" customFormat="1" ht="12.75" hidden="1">
      <c r="B115" s="103" t="str">
        <f aca="true" t="shared" si="27" ref="B115:B162">B59</f>
        <v>Lán no.</v>
      </c>
    </row>
    <row r="116" spans="2:18" s="103" customFormat="1" ht="12.75" hidden="1">
      <c r="B116" s="103" t="str">
        <f t="shared" si="27"/>
        <v>Afborgun höfuðstóls</v>
      </c>
      <c r="D116" s="103">
        <f aca="true" t="shared" si="28" ref="D116:R116">IF($C$59=$D$112,D60*$E$112,D60)</f>
        <v>0</v>
      </c>
      <c r="E116" s="103">
        <f t="shared" si="28"/>
        <v>0</v>
      </c>
      <c r="F116" s="103">
        <f t="shared" si="28"/>
        <v>0</v>
      </c>
      <c r="G116" s="103">
        <f t="shared" si="28"/>
        <v>0</v>
      </c>
      <c r="H116" s="103">
        <f t="shared" si="28"/>
        <v>0</v>
      </c>
      <c r="I116" s="103">
        <f t="shared" si="28"/>
        <v>0</v>
      </c>
      <c r="J116" s="103">
        <f t="shared" si="28"/>
        <v>0</v>
      </c>
      <c r="K116" s="103">
        <f t="shared" si="28"/>
        <v>0</v>
      </c>
      <c r="L116" s="103">
        <f t="shared" si="28"/>
        <v>0</v>
      </c>
      <c r="M116" s="103">
        <f t="shared" si="28"/>
        <v>0</v>
      </c>
      <c r="N116" s="103">
        <f t="shared" si="28"/>
        <v>0</v>
      </c>
      <c r="O116" s="103">
        <f t="shared" si="28"/>
        <v>0</v>
      </c>
      <c r="P116" s="103">
        <f t="shared" si="28"/>
        <v>0</v>
      </c>
      <c r="Q116" s="103">
        <f t="shared" si="28"/>
        <v>0</v>
      </c>
      <c r="R116" s="103">
        <f t="shared" si="28"/>
        <v>0</v>
      </c>
    </row>
    <row r="117" spans="2:18" s="103" customFormat="1" ht="12.75" hidden="1">
      <c r="B117" s="103" t="str">
        <f t="shared" si="27"/>
        <v>Vaxtagreiðsla</v>
      </c>
      <c r="D117" s="103">
        <f aca="true" t="shared" si="29" ref="D117:R117">IF($C$59=$D$112,D61*$E$112,D61)</f>
        <v>0</v>
      </c>
      <c r="E117" s="103">
        <f t="shared" si="29"/>
        <v>0</v>
      </c>
      <c r="F117" s="103">
        <f t="shared" si="29"/>
        <v>0</v>
      </c>
      <c r="G117" s="103">
        <f t="shared" si="29"/>
        <v>0</v>
      </c>
      <c r="H117" s="103">
        <f t="shared" si="29"/>
        <v>0</v>
      </c>
      <c r="I117" s="103">
        <f t="shared" si="29"/>
        <v>0</v>
      </c>
      <c r="J117" s="103">
        <f t="shared" si="29"/>
        <v>0</v>
      </c>
      <c r="K117" s="103">
        <f t="shared" si="29"/>
        <v>0</v>
      </c>
      <c r="L117" s="103">
        <f t="shared" si="29"/>
        <v>0</v>
      </c>
      <c r="M117" s="103">
        <f t="shared" si="29"/>
        <v>0</v>
      </c>
      <c r="N117" s="103">
        <f t="shared" si="29"/>
        <v>0</v>
      </c>
      <c r="O117" s="103">
        <f t="shared" si="29"/>
        <v>0</v>
      </c>
      <c r="P117" s="103">
        <f t="shared" si="29"/>
        <v>0</v>
      </c>
      <c r="Q117" s="103">
        <f t="shared" si="29"/>
        <v>0</v>
      </c>
      <c r="R117" s="103">
        <f t="shared" si="29"/>
        <v>0</v>
      </c>
    </row>
    <row r="118" spans="2:16" s="103" customFormat="1" ht="12.75" hidden="1">
      <c r="B118" s="103" t="str">
        <f t="shared" si="27"/>
        <v>Samtals</v>
      </c>
      <c r="D118" s="103">
        <f aca="true" t="shared" si="30" ref="D118:P118">IF($C$59=$D$112,D62*$E$112,D62)</f>
        <v>0</v>
      </c>
      <c r="E118" s="103">
        <f t="shared" si="30"/>
        <v>0</v>
      </c>
      <c r="F118" s="103">
        <f t="shared" si="30"/>
        <v>0</v>
      </c>
      <c r="G118" s="103">
        <f t="shared" si="30"/>
        <v>0</v>
      </c>
      <c r="H118" s="103">
        <f t="shared" si="30"/>
        <v>0</v>
      </c>
      <c r="I118" s="103">
        <f t="shared" si="30"/>
        <v>0</v>
      </c>
      <c r="J118" s="103">
        <f t="shared" si="30"/>
        <v>0</v>
      </c>
      <c r="K118" s="103">
        <f t="shared" si="30"/>
        <v>0</v>
      </c>
      <c r="L118" s="103">
        <f t="shared" si="30"/>
        <v>0</v>
      </c>
      <c r="M118" s="103">
        <f t="shared" si="30"/>
        <v>0</v>
      </c>
      <c r="N118" s="103">
        <f t="shared" si="30"/>
        <v>0</v>
      </c>
      <c r="O118" s="103">
        <f t="shared" si="30"/>
        <v>0</v>
      </c>
      <c r="P118" s="103">
        <f t="shared" si="30"/>
        <v>0</v>
      </c>
    </row>
    <row r="119" spans="2:3" s="104" customFormat="1" ht="12.75" hidden="1">
      <c r="B119" s="104" t="str">
        <f t="shared" si="27"/>
        <v>Lán no. </v>
      </c>
      <c r="C119" s="105"/>
    </row>
    <row r="120" spans="2:16" s="104" customFormat="1" ht="12.75" hidden="1">
      <c r="B120" s="104" t="str">
        <f t="shared" si="27"/>
        <v>Afborgun höfuðstóls</v>
      </c>
      <c r="D120" s="104">
        <f aca="true" t="shared" si="31" ref="D120:P120">IF($C$63=$D$112,D64*$E$112,D64)</f>
        <v>0</v>
      </c>
      <c r="E120" s="104">
        <f t="shared" si="31"/>
        <v>0</v>
      </c>
      <c r="F120" s="104">
        <f t="shared" si="31"/>
        <v>0</v>
      </c>
      <c r="G120" s="104">
        <f t="shared" si="31"/>
        <v>0</v>
      </c>
      <c r="H120" s="104">
        <f t="shared" si="31"/>
        <v>0</v>
      </c>
      <c r="I120" s="104">
        <f t="shared" si="31"/>
        <v>0</v>
      </c>
      <c r="J120" s="104">
        <f t="shared" si="31"/>
        <v>0</v>
      </c>
      <c r="K120" s="104">
        <f t="shared" si="31"/>
        <v>0</v>
      </c>
      <c r="L120" s="104">
        <f t="shared" si="31"/>
        <v>0</v>
      </c>
      <c r="M120" s="104">
        <f t="shared" si="31"/>
        <v>0</v>
      </c>
      <c r="N120" s="104">
        <f t="shared" si="31"/>
        <v>0</v>
      </c>
      <c r="O120" s="104">
        <f t="shared" si="31"/>
        <v>0</v>
      </c>
      <c r="P120" s="104">
        <f t="shared" si="31"/>
        <v>0</v>
      </c>
    </row>
    <row r="121" spans="2:16" s="104" customFormat="1" ht="12.75" hidden="1">
      <c r="B121" s="104" t="str">
        <f t="shared" si="27"/>
        <v>Vaxtagreiðsla</v>
      </c>
      <c r="D121" s="104">
        <f aca="true" t="shared" si="32" ref="D121:P121">IF($C$63=$D$112,D65*$E$112,D65)</f>
        <v>0</v>
      </c>
      <c r="E121" s="104">
        <f t="shared" si="32"/>
        <v>0</v>
      </c>
      <c r="F121" s="104">
        <f t="shared" si="32"/>
        <v>0</v>
      </c>
      <c r="G121" s="104">
        <f t="shared" si="32"/>
        <v>0</v>
      </c>
      <c r="H121" s="104">
        <f t="shared" si="32"/>
        <v>0</v>
      </c>
      <c r="I121" s="104">
        <f t="shared" si="32"/>
        <v>0</v>
      </c>
      <c r="J121" s="104">
        <f t="shared" si="32"/>
        <v>0</v>
      </c>
      <c r="K121" s="104">
        <f t="shared" si="32"/>
        <v>0</v>
      </c>
      <c r="L121" s="104">
        <f t="shared" si="32"/>
        <v>0</v>
      </c>
      <c r="M121" s="104">
        <f t="shared" si="32"/>
        <v>0</v>
      </c>
      <c r="N121" s="104">
        <f t="shared" si="32"/>
        <v>0</v>
      </c>
      <c r="O121" s="104">
        <f t="shared" si="32"/>
        <v>0</v>
      </c>
      <c r="P121" s="104">
        <f t="shared" si="32"/>
        <v>0</v>
      </c>
    </row>
    <row r="122" spans="2:16" s="104" customFormat="1" ht="12.75" hidden="1">
      <c r="B122" s="104" t="str">
        <f t="shared" si="27"/>
        <v>Samtals</v>
      </c>
      <c r="D122" s="104">
        <f aca="true" t="shared" si="33" ref="D122:P122">IF($C$63=$D$112,D66*$E$112,D66)</f>
        <v>0</v>
      </c>
      <c r="E122" s="104">
        <f t="shared" si="33"/>
        <v>0</v>
      </c>
      <c r="F122" s="104">
        <f t="shared" si="33"/>
        <v>0</v>
      </c>
      <c r="G122" s="104">
        <f t="shared" si="33"/>
        <v>0</v>
      </c>
      <c r="H122" s="104">
        <f t="shared" si="33"/>
        <v>0</v>
      </c>
      <c r="I122" s="104">
        <f t="shared" si="33"/>
        <v>0</v>
      </c>
      <c r="J122" s="104">
        <f t="shared" si="33"/>
        <v>0</v>
      </c>
      <c r="K122" s="104">
        <f t="shared" si="33"/>
        <v>0</v>
      </c>
      <c r="L122" s="104">
        <f t="shared" si="33"/>
        <v>0</v>
      </c>
      <c r="M122" s="104">
        <f t="shared" si="33"/>
        <v>0</v>
      </c>
      <c r="N122" s="104">
        <f t="shared" si="33"/>
        <v>0</v>
      </c>
      <c r="O122" s="104">
        <f t="shared" si="33"/>
        <v>0</v>
      </c>
      <c r="P122" s="104">
        <f t="shared" si="33"/>
        <v>0</v>
      </c>
    </row>
    <row r="123" s="103" customFormat="1" ht="12.75" hidden="1">
      <c r="B123" s="103" t="str">
        <f t="shared" si="27"/>
        <v>Lán no </v>
      </c>
    </row>
    <row r="124" spans="2:16" s="103" customFormat="1" ht="12.75" hidden="1">
      <c r="B124" s="103" t="str">
        <f t="shared" si="27"/>
        <v>Afborgun höfuðstóls</v>
      </c>
      <c r="D124" s="103">
        <f aca="true" t="shared" si="34" ref="D124:P124">IF($C$67=$D$112,D68*$E$112,D68)</f>
        <v>0</v>
      </c>
      <c r="E124" s="103">
        <f t="shared" si="34"/>
        <v>0</v>
      </c>
      <c r="F124" s="103">
        <f t="shared" si="34"/>
        <v>0</v>
      </c>
      <c r="G124" s="103">
        <f t="shared" si="34"/>
        <v>0</v>
      </c>
      <c r="H124" s="103">
        <f t="shared" si="34"/>
        <v>0</v>
      </c>
      <c r="I124" s="103">
        <f t="shared" si="34"/>
        <v>0</v>
      </c>
      <c r="J124" s="103">
        <f t="shared" si="34"/>
        <v>0</v>
      </c>
      <c r="K124" s="103">
        <f t="shared" si="34"/>
        <v>0</v>
      </c>
      <c r="L124" s="103">
        <f t="shared" si="34"/>
        <v>0</v>
      </c>
      <c r="M124" s="103">
        <f t="shared" si="34"/>
        <v>0</v>
      </c>
      <c r="N124" s="103">
        <f t="shared" si="34"/>
        <v>0</v>
      </c>
      <c r="O124" s="103">
        <f t="shared" si="34"/>
        <v>0</v>
      </c>
      <c r="P124" s="103">
        <f t="shared" si="34"/>
        <v>0</v>
      </c>
    </row>
    <row r="125" spans="2:16" s="103" customFormat="1" ht="12.75" hidden="1">
      <c r="B125" s="103" t="str">
        <f t="shared" si="27"/>
        <v>Vaxtagreiðsla</v>
      </c>
      <c r="D125" s="103">
        <f aca="true" t="shared" si="35" ref="D125:P125">IF($C$67=$D$112,D69*$E$112,D69)</f>
        <v>0</v>
      </c>
      <c r="E125" s="103">
        <f t="shared" si="35"/>
        <v>0</v>
      </c>
      <c r="F125" s="103">
        <f t="shared" si="35"/>
        <v>0</v>
      </c>
      <c r="G125" s="103">
        <f t="shared" si="35"/>
        <v>0</v>
      </c>
      <c r="H125" s="103">
        <f t="shared" si="35"/>
        <v>0</v>
      </c>
      <c r="I125" s="103">
        <f t="shared" si="35"/>
        <v>0</v>
      </c>
      <c r="J125" s="103">
        <f t="shared" si="35"/>
        <v>0</v>
      </c>
      <c r="K125" s="103">
        <f t="shared" si="35"/>
        <v>0</v>
      </c>
      <c r="L125" s="103">
        <f t="shared" si="35"/>
        <v>0</v>
      </c>
      <c r="M125" s="103">
        <f t="shared" si="35"/>
        <v>0</v>
      </c>
      <c r="N125" s="103">
        <f t="shared" si="35"/>
        <v>0</v>
      </c>
      <c r="O125" s="103">
        <f t="shared" si="35"/>
        <v>0</v>
      </c>
      <c r="P125" s="103">
        <f t="shared" si="35"/>
        <v>0</v>
      </c>
    </row>
    <row r="126" spans="2:16" s="103" customFormat="1" ht="12.75" hidden="1">
      <c r="B126" s="103" t="str">
        <f t="shared" si="27"/>
        <v>Samtals</v>
      </c>
      <c r="D126" s="103">
        <f aca="true" t="shared" si="36" ref="D126:P126">IF($C$67=$D$112,D70*$E$112,D70)</f>
        <v>0</v>
      </c>
      <c r="E126" s="103">
        <f t="shared" si="36"/>
        <v>0</v>
      </c>
      <c r="F126" s="103">
        <f t="shared" si="36"/>
        <v>0</v>
      </c>
      <c r="G126" s="103">
        <f t="shared" si="36"/>
        <v>0</v>
      </c>
      <c r="H126" s="103">
        <f t="shared" si="36"/>
        <v>0</v>
      </c>
      <c r="I126" s="103">
        <f t="shared" si="36"/>
        <v>0</v>
      </c>
      <c r="J126" s="103">
        <f t="shared" si="36"/>
        <v>0</v>
      </c>
      <c r="K126" s="103">
        <f t="shared" si="36"/>
        <v>0</v>
      </c>
      <c r="L126" s="103">
        <f t="shared" si="36"/>
        <v>0</v>
      </c>
      <c r="M126" s="103">
        <f t="shared" si="36"/>
        <v>0</v>
      </c>
      <c r="N126" s="103">
        <f t="shared" si="36"/>
        <v>0</v>
      </c>
      <c r="O126" s="103">
        <f t="shared" si="36"/>
        <v>0</v>
      </c>
      <c r="P126" s="103">
        <f t="shared" si="36"/>
        <v>0</v>
      </c>
    </row>
    <row r="127" s="104" customFormat="1" ht="12.75" hidden="1">
      <c r="B127" s="104" t="str">
        <f t="shared" si="27"/>
        <v>Lán no</v>
      </c>
    </row>
    <row r="128" spans="2:16" s="104" customFormat="1" ht="12.75" hidden="1">
      <c r="B128" s="104" t="str">
        <f t="shared" si="27"/>
        <v>Afborgun höfuðstóls</v>
      </c>
      <c r="D128" s="104">
        <f aca="true" t="shared" si="37" ref="D128:P128">IF($C$71=$D$112,D72*$E$112,D72)</f>
        <v>0</v>
      </c>
      <c r="E128" s="104">
        <f t="shared" si="37"/>
        <v>0</v>
      </c>
      <c r="F128" s="104">
        <f t="shared" si="37"/>
        <v>0</v>
      </c>
      <c r="G128" s="104">
        <f t="shared" si="37"/>
        <v>0</v>
      </c>
      <c r="H128" s="104">
        <f t="shared" si="37"/>
        <v>0</v>
      </c>
      <c r="I128" s="104">
        <f t="shared" si="37"/>
        <v>0</v>
      </c>
      <c r="J128" s="104">
        <f t="shared" si="37"/>
        <v>0</v>
      </c>
      <c r="K128" s="104">
        <f t="shared" si="37"/>
        <v>0</v>
      </c>
      <c r="L128" s="104">
        <f t="shared" si="37"/>
        <v>0</v>
      </c>
      <c r="M128" s="104">
        <f t="shared" si="37"/>
        <v>0</v>
      </c>
      <c r="N128" s="104">
        <f t="shared" si="37"/>
        <v>0</v>
      </c>
      <c r="O128" s="104">
        <f t="shared" si="37"/>
        <v>0</v>
      </c>
      <c r="P128" s="104">
        <f t="shared" si="37"/>
        <v>0</v>
      </c>
    </row>
    <row r="129" spans="2:16" s="104" customFormat="1" ht="12.75" hidden="1">
      <c r="B129" s="104" t="str">
        <f t="shared" si="27"/>
        <v>Vaxtagreiðsla</v>
      </c>
      <c r="C129" s="105"/>
      <c r="D129" s="104">
        <f aca="true" t="shared" si="38" ref="D129:P129">IF($C$71=$D$112,D73*$E$112,D73)</f>
        <v>0</v>
      </c>
      <c r="E129" s="104">
        <f t="shared" si="38"/>
        <v>0</v>
      </c>
      <c r="F129" s="104">
        <f t="shared" si="38"/>
        <v>0</v>
      </c>
      <c r="G129" s="104">
        <f t="shared" si="38"/>
        <v>0</v>
      </c>
      <c r="H129" s="104">
        <f t="shared" si="38"/>
        <v>0</v>
      </c>
      <c r="I129" s="104">
        <f t="shared" si="38"/>
        <v>0</v>
      </c>
      <c r="J129" s="104">
        <f t="shared" si="38"/>
        <v>0</v>
      </c>
      <c r="K129" s="104">
        <f t="shared" si="38"/>
        <v>0</v>
      </c>
      <c r="L129" s="104">
        <f t="shared" si="38"/>
        <v>0</v>
      </c>
      <c r="M129" s="104">
        <f t="shared" si="38"/>
        <v>0</v>
      </c>
      <c r="N129" s="104">
        <f t="shared" si="38"/>
        <v>0</v>
      </c>
      <c r="O129" s="104">
        <f t="shared" si="38"/>
        <v>0</v>
      </c>
      <c r="P129" s="104">
        <f t="shared" si="38"/>
        <v>0</v>
      </c>
    </row>
    <row r="130" spans="2:16" s="104" customFormat="1" ht="12.75" hidden="1">
      <c r="B130" s="104" t="str">
        <f t="shared" si="27"/>
        <v>Samtals</v>
      </c>
      <c r="D130" s="104">
        <f aca="true" t="shared" si="39" ref="D130:P130">IF($C$71=$D$112,D74*$E$112,D74)</f>
        <v>0</v>
      </c>
      <c r="E130" s="104">
        <f t="shared" si="39"/>
        <v>0</v>
      </c>
      <c r="F130" s="104">
        <f t="shared" si="39"/>
        <v>0</v>
      </c>
      <c r="G130" s="104">
        <f t="shared" si="39"/>
        <v>0</v>
      </c>
      <c r="H130" s="104">
        <f t="shared" si="39"/>
        <v>0</v>
      </c>
      <c r="I130" s="104">
        <f t="shared" si="39"/>
        <v>0</v>
      </c>
      <c r="J130" s="104">
        <f t="shared" si="39"/>
        <v>0</v>
      </c>
      <c r="K130" s="104">
        <f t="shared" si="39"/>
        <v>0</v>
      </c>
      <c r="L130" s="104">
        <f t="shared" si="39"/>
        <v>0</v>
      </c>
      <c r="M130" s="104">
        <f t="shared" si="39"/>
        <v>0</v>
      </c>
      <c r="N130" s="104">
        <f t="shared" si="39"/>
        <v>0</v>
      </c>
      <c r="O130" s="104">
        <f t="shared" si="39"/>
        <v>0</v>
      </c>
      <c r="P130" s="104">
        <f t="shared" si="39"/>
        <v>0</v>
      </c>
    </row>
    <row r="131" s="103" customFormat="1" ht="12.75" hidden="1">
      <c r="B131" s="103" t="str">
        <f t="shared" si="27"/>
        <v>Lán no.</v>
      </c>
    </row>
    <row r="132" spans="2:16" s="103" customFormat="1" ht="12.75" hidden="1">
      <c r="B132" s="103" t="str">
        <f t="shared" si="27"/>
        <v>Afborgun höfuðstóls</v>
      </c>
      <c r="D132" s="103">
        <f aca="true" t="shared" si="40" ref="D132:P132">IF($C$75=$D$112,D76*$E$112,D76)</f>
        <v>0</v>
      </c>
      <c r="E132" s="103">
        <f t="shared" si="40"/>
        <v>0</v>
      </c>
      <c r="F132" s="103">
        <f t="shared" si="40"/>
        <v>0</v>
      </c>
      <c r="G132" s="103">
        <f t="shared" si="40"/>
        <v>0</v>
      </c>
      <c r="H132" s="103">
        <f t="shared" si="40"/>
        <v>0</v>
      </c>
      <c r="I132" s="103">
        <f t="shared" si="40"/>
        <v>0</v>
      </c>
      <c r="J132" s="103">
        <f t="shared" si="40"/>
        <v>0</v>
      </c>
      <c r="K132" s="103">
        <f t="shared" si="40"/>
        <v>0</v>
      </c>
      <c r="L132" s="103">
        <f t="shared" si="40"/>
        <v>0</v>
      </c>
      <c r="M132" s="103">
        <f t="shared" si="40"/>
        <v>0</v>
      </c>
      <c r="N132" s="103">
        <f t="shared" si="40"/>
        <v>0</v>
      </c>
      <c r="O132" s="103">
        <f t="shared" si="40"/>
        <v>0</v>
      </c>
      <c r="P132" s="103">
        <f t="shared" si="40"/>
        <v>0</v>
      </c>
    </row>
    <row r="133" spans="2:16" s="103" customFormat="1" ht="12.75" hidden="1">
      <c r="B133" s="103" t="str">
        <f t="shared" si="27"/>
        <v>Vaxtagreiðsla</v>
      </c>
      <c r="D133" s="103">
        <f aca="true" t="shared" si="41" ref="D133:P133">IF($C$75=$D$112,D77*$E$112,D77)</f>
        <v>0</v>
      </c>
      <c r="E133" s="103">
        <f t="shared" si="41"/>
        <v>0</v>
      </c>
      <c r="F133" s="103">
        <f t="shared" si="41"/>
        <v>0</v>
      </c>
      <c r="G133" s="103">
        <f t="shared" si="41"/>
        <v>0</v>
      </c>
      <c r="H133" s="103">
        <f t="shared" si="41"/>
        <v>0</v>
      </c>
      <c r="I133" s="103">
        <f t="shared" si="41"/>
        <v>0</v>
      </c>
      <c r="J133" s="103">
        <f t="shared" si="41"/>
        <v>0</v>
      </c>
      <c r="K133" s="103">
        <f t="shared" si="41"/>
        <v>0</v>
      </c>
      <c r="L133" s="103">
        <f t="shared" si="41"/>
        <v>0</v>
      </c>
      <c r="M133" s="103">
        <f t="shared" si="41"/>
        <v>0</v>
      </c>
      <c r="N133" s="103">
        <f t="shared" si="41"/>
        <v>0</v>
      </c>
      <c r="O133" s="103">
        <f t="shared" si="41"/>
        <v>0</v>
      </c>
      <c r="P133" s="103">
        <f t="shared" si="41"/>
        <v>0</v>
      </c>
    </row>
    <row r="134" spans="2:16" s="103" customFormat="1" ht="12.75" hidden="1">
      <c r="B134" s="103" t="str">
        <f t="shared" si="27"/>
        <v>Samtals</v>
      </c>
      <c r="D134" s="103">
        <f aca="true" t="shared" si="42" ref="D134:P134">IF($C$75=$D$112,D78*$E$112,D78)</f>
        <v>0</v>
      </c>
      <c r="E134" s="103">
        <f t="shared" si="42"/>
        <v>0</v>
      </c>
      <c r="F134" s="103">
        <f t="shared" si="42"/>
        <v>0</v>
      </c>
      <c r="G134" s="103">
        <f t="shared" si="42"/>
        <v>0</v>
      </c>
      <c r="H134" s="103">
        <f t="shared" si="42"/>
        <v>0</v>
      </c>
      <c r="I134" s="103">
        <f t="shared" si="42"/>
        <v>0</v>
      </c>
      <c r="J134" s="103">
        <f t="shared" si="42"/>
        <v>0</v>
      </c>
      <c r="K134" s="103">
        <f t="shared" si="42"/>
        <v>0</v>
      </c>
      <c r="L134" s="103">
        <f t="shared" si="42"/>
        <v>0</v>
      </c>
      <c r="M134" s="103">
        <f t="shared" si="42"/>
        <v>0</v>
      </c>
      <c r="N134" s="103">
        <f t="shared" si="42"/>
        <v>0</v>
      </c>
      <c r="O134" s="103">
        <f t="shared" si="42"/>
        <v>0</v>
      </c>
      <c r="P134" s="103">
        <f t="shared" si="42"/>
        <v>0</v>
      </c>
    </row>
    <row r="135" s="104" customFormat="1" ht="12.75" hidden="1">
      <c r="B135" s="104" t="str">
        <f t="shared" si="27"/>
        <v>Lán no</v>
      </c>
    </row>
    <row r="136" spans="2:16" s="104" customFormat="1" ht="12.75" hidden="1">
      <c r="B136" s="104" t="str">
        <f t="shared" si="27"/>
        <v>Afborgun höfuðstóls</v>
      </c>
      <c r="D136" s="104">
        <f aca="true" t="shared" si="43" ref="D136:P136">IF($C$79=$D$112,D80*$E$112,D80)</f>
        <v>0</v>
      </c>
      <c r="E136" s="104">
        <f t="shared" si="43"/>
        <v>0</v>
      </c>
      <c r="F136" s="104">
        <f t="shared" si="43"/>
        <v>0</v>
      </c>
      <c r="G136" s="104">
        <f t="shared" si="43"/>
        <v>0</v>
      </c>
      <c r="H136" s="104">
        <f t="shared" si="43"/>
        <v>0</v>
      </c>
      <c r="I136" s="104">
        <f t="shared" si="43"/>
        <v>0</v>
      </c>
      <c r="J136" s="104">
        <f t="shared" si="43"/>
        <v>0</v>
      </c>
      <c r="K136" s="104">
        <f t="shared" si="43"/>
        <v>0</v>
      </c>
      <c r="L136" s="104">
        <f t="shared" si="43"/>
        <v>0</v>
      </c>
      <c r="M136" s="104">
        <f t="shared" si="43"/>
        <v>0</v>
      </c>
      <c r="N136" s="104">
        <f t="shared" si="43"/>
        <v>0</v>
      </c>
      <c r="O136" s="104">
        <f t="shared" si="43"/>
        <v>0</v>
      </c>
      <c r="P136" s="104">
        <f t="shared" si="43"/>
        <v>0</v>
      </c>
    </row>
    <row r="137" spans="2:16" s="104" customFormat="1" ht="12.75" hidden="1">
      <c r="B137" s="104" t="str">
        <f t="shared" si="27"/>
        <v>Vaxtagreiðsla</v>
      </c>
      <c r="D137" s="104">
        <f aca="true" t="shared" si="44" ref="D137:P137">IF($C$79=$D$112,D81*$E$112,D81)</f>
        <v>0</v>
      </c>
      <c r="E137" s="104">
        <f t="shared" si="44"/>
        <v>0</v>
      </c>
      <c r="F137" s="104">
        <f t="shared" si="44"/>
        <v>0</v>
      </c>
      <c r="G137" s="104">
        <f t="shared" si="44"/>
        <v>0</v>
      </c>
      <c r="H137" s="104">
        <f t="shared" si="44"/>
        <v>0</v>
      </c>
      <c r="I137" s="104">
        <f t="shared" si="44"/>
        <v>0</v>
      </c>
      <c r="J137" s="104">
        <f t="shared" si="44"/>
        <v>0</v>
      </c>
      <c r="K137" s="104">
        <f t="shared" si="44"/>
        <v>0</v>
      </c>
      <c r="L137" s="104">
        <f t="shared" si="44"/>
        <v>0</v>
      </c>
      <c r="M137" s="104">
        <f t="shared" si="44"/>
        <v>0</v>
      </c>
      <c r="N137" s="104">
        <f t="shared" si="44"/>
        <v>0</v>
      </c>
      <c r="O137" s="104">
        <f t="shared" si="44"/>
        <v>0</v>
      </c>
      <c r="P137" s="104">
        <f t="shared" si="44"/>
        <v>0</v>
      </c>
    </row>
    <row r="138" spans="2:16" s="104" customFormat="1" ht="12.75" hidden="1">
      <c r="B138" s="104" t="str">
        <f t="shared" si="27"/>
        <v>Samtals</v>
      </c>
      <c r="D138" s="104">
        <f aca="true" t="shared" si="45" ref="D138:P138">IF($C$79=$D$112,D82*$E$112,D82)</f>
        <v>0</v>
      </c>
      <c r="E138" s="104">
        <f t="shared" si="45"/>
        <v>0</v>
      </c>
      <c r="F138" s="104">
        <f t="shared" si="45"/>
        <v>0</v>
      </c>
      <c r="G138" s="104">
        <f t="shared" si="45"/>
        <v>0</v>
      </c>
      <c r="H138" s="104">
        <f t="shared" si="45"/>
        <v>0</v>
      </c>
      <c r="I138" s="104">
        <f t="shared" si="45"/>
        <v>0</v>
      </c>
      <c r="J138" s="104">
        <f t="shared" si="45"/>
        <v>0</v>
      </c>
      <c r="K138" s="104">
        <f t="shared" si="45"/>
        <v>0</v>
      </c>
      <c r="L138" s="104">
        <f t="shared" si="45"/>
        <v>0</v>
      </c>
      <c r="M138" s="104">
        <f t="shared" si="45"/>
        <v>0</v>
      </c>
      <c r="N138" s="104">
        <f t="shared" si="45"/>
        <v>0</v>
      </c>
      <c r="O138" s="104">
        <f t="shared" si="45"/>
        <v>0</v>
      </c>
      <c r="P138" s="104">
        <f t="shared" si="45"/>
        <v>0</v>
      </c>
    </row>
    <row r="139" spans="2:3" s="103" customFormat="1" ht="12.75" hidden="1">
      <c r="B139" s="103" t="str">
        <f t="shared" si="27"/>
        <v>Lán no.</v>
      </c>
      <c r="C139" s="106"/>
    </row>
    <row r="140" spans="2:16" s="103" customFormat="1" ht="12.75" hidden="1">
      <c r="B140" s="103" t="str">
        <f t="shared" si="27"/>
        <v>Afborgun höfuðstóls</v>
      </c>
      <c r="D140" s="103">
        <f aca="true" t="shared" si="46" ref="D140:P140">IF($C$83=$D$112,D84*$E$112,D84)</f>
        <v>0</v>
      </c>
      <c r="E140" s="103">
        <f t="shared" si="46"/>
        <v>0</v>
      </c>
      <c r="F140" s="103">
        <f t="shared" si="46"/>
        <v>0</v>
      </c>
      <c r="G140" s="103">
        <f t="shared" si="46"/>
        <v>0</v>
      </c>
      <c r="H140" s="103">
        <f t="shared" si="46"/>
        <v>0</v>
      </c>
      <c r="I140" s="103">
        <f t="shared" si="46"/>
        <v>0</v>
      </c>
      <c r="J140" s="103">
        <f t="shared" si="46"/>
        <v>0</v>
      </c>
      <c r="K140" s="103">
        <f t="shared" si="46"/>
        <v>0</v>
      </c>
      <c r="L140" s="103">
        <f t="shared" si="46"/>
        <v>0</v>
      </c>
      <c r="M140" s="103">
        <f t="shared" si="46"/>
        <v>0</v>
      </c>
      <c r="N140" s="103">
        <f t="shared" si="46"/>
        <v>0</v>
      </c>
      <c r="O140" s="103">
        <f t="shared" si="46"/>
        <v>0</v>
      </c>
      <c r="P140" s="103">
        <f t="shared" si="46"/>
        <v>0</v>
      </c>
    </row>
    <row r="141" spans="2:16" s="103" customFormat="1" ht="12.75" hidden="1">
      <c r="B141" s="103" t="str">
        <f t="shared" si="27"/>
        <v>Vaxtagreiðsla</v>
      </c>
      <c r="D141" s="103">
        <f aca="true" t="shared" si="47" ref="D141:P141">IF($C$83=$D$112,D85*$E$112,D85)</f>
        <v>0</v>
      </c>
      <c r="E141" s="103">
        <f t="shared" si="47"/>
        <v>0</v>
      </c>
      <c r="F141" s="103">
        <f t="shared" si="47"/>
        <v>0</v>
      </c>
      <c r="G141" s="103">
        <f t="shared" si="47"/>
        <v>0</v>
      </c>
      <c r="H141" s="103">
        <f t="shared" si="47"/>
        <v>0</v>
      </c>
      <c r="I141" s="103">
        <f t="shared" si="47"/>
        <v>0</v>
      </c>
      <c r="J141" s="103">
        <f t="shared" si="47"/>
        <v>0</v>
      </c>
      <c r="K141" s="103">
        <f t="shared" si="47"/>
        <v>0</v>
      </c>
      <c r="L141" s="103">
        <f t="shared" si="47"/>
        <v>0</v>
      </c>
      <c r="M141" s="103">
        <f t="shared" si="47"/>
        <v>0</v>
      </c>
      <c r="N141" s="103">
        <f t="shared" si="47"/>
        <v>0</v>
      </c>
      <c r="O141" s="103">
        <f t="shared" si="47"/>
        <v>0</v>
      </c>
      <c r="P141" s="103">
        <f t="shared" si="47"/>
        <v>0</v>
      </c>
    </row>
    <row r="142" spans="2:16" s="103" customFormat="1" ht="12.75" hidden="1">
      <c r="B142" s="103" t="str">
        <f t="shared" si="27"/>
        <v>Samtals</v>
      </c>
      <c r="D142" s="103">
        <f aca="true" t="shared" si="48" ref="D142:P142">IF($C$83=$D$112,D86*$E$112,D86)</f>
        <v>0</v>
      </c>
      <c r="E142" s="103">
        <f t="shared" si="48"/>
        <v>0</v>
      </c>
      <c r="F142" s="103">
        <f t="shared" si="48"/>
        <v>0</v>
      </c>
      <c r="G142" s="103">
        <f t="shared" si="48"/>
        <v>0</v>
      </c>
      <c r="H142" s="103">
        <f t="shared" si="48"/>
        <v>0</v>
      </c>
      <c r="I142" s="103">
        <f t="shared" si="48"/>
        <v>0</v>
      </c>
      <c r="J142" s="103">
        <f t="shared" si="48"/>
        <v>0</v>
      </c>
      <c r="K142" s="103">
        <f t="shared" si="48"/>
        <v>0</v>
      </c>
      <c r="L142" s="103">
        <f t="shared" si="48"/>
        <v>0</v>
      </c>
      <c r="M142" s="103">
        <f t="shared" si="48"/>
        <v>0</v>
      </c>
      <c r="N142" s="103">
        <f t="shared" si="48"/>
        <v>0</v>
      </c>
      <c r="O142" s="103">
        <f t="shared" si="48"/>
        <v>0</v>
      </c>
      <c r="P142" s="103">
        <f t="shared" si="48"/>
        <v>0</v>
      </c>
    </row>
    <row r="143" s="104" customFormat="1" ht="12.75" hidden="1">
      <c r="B143" s="104" t="str">
        <f t="shared" si="27"/>
        <v>Lán </v>
      </c>
    </row>
    <row r="144" spans="2:16" s="104" customFormat="1" ht="12.75" hidden="1">
      <c r="B144" s="104" t="str">
        <f t="shared" si="27"/>
        <v>Afborgun höfuðstóls</v>
      </c>
      <c r="D144" s="104">
        <f aca="true" t="shared" si="49" ref="D144:P144">IF($C$87=$D$112,D88*$E$112,D88)</f>
        <v>0</v>
      </c>
      <c r="E144" s="104">
        <f t="shared" si="49"/>
        <v>0</v>
      </c>
      <c r="F144" s="104">
        <f t="shared" si="49"/>
        <v>0</v>
      </c>
      <c r="G144" s="104">
        <f t="shared" si="49"/>
        <v>0</v>
      </c>
      <c r="H144" s="104">
        <f t="shared" si="49"/>
        <v>0</v>
      </c>
      <c r="I144" s="104">
        <f t="shared" si="49"/>
        <v>0</v>
      </c>
      <c r="J144" s="104">
        <f t="shared" si="49"/>
        <v>0</v>
      </c>
      <c r="K144" s="104">
        <f t="shared" si="49"/>
        <v>0</v>
      </c>
      <c r="L144" s="104">
        <f t="shared" si="49"/>
        <v>0</v>
      </c>
      <c r="M144" s="104">
        <f t="shared" si="49"/>
        <v>0</v>
      </c>
      <c r="N144" s="104">
        <f t="shared" si="49"/>
        <v>0</v>
      </c>
      <c r="O144" s="104">
        <f t="shared" si="49"/>
        <v>0</v>
      </c>
      <c r="P144" s="104">
        <f t="shared" si="49"/>
        <v>0</v>
      </c>
    </row>
    <row r="145" spans="2:16" s="104" customFormat="1" ht="12.75" hidden="1">
      <c r="B145" s="104" t="str">
        <f t="shared" si="27"/>
        <v>Vaxtagreiðsla</v>
      </c>
      <c r="D145" s="104">
        <f aca="true" t="shared" si="50" ref="D145:P145">IF($C$87=$D$112,D89*$E$112,D89)</f>
        <v>0</v>
      </c>
      <c r="E145" s="104">
        <f t="shared" si="50"/>
        <v>0</v>
      </c>
      <c r="F145" s="104">
        <f t="shared" si="50"/>
        <v>0</v>
      </c>
      <c r="G145" s="104">
        <f t="shared" si="50"/>
        <v>0</v>
      </c>
      <c r="H145" s="104">
        <f t="shared" si="50"/>
        <v>0</v>
      </c>
      <c r="I145" s="104">
        <f t="shared" si="50"/>
        <v>0</v>
      </c>
      <c r="J145" s="104">
        <f t="shared" si="50"/>
        <v>0</v>
      </c>
      <c r="K145" s="104">
        <f t="shared" si="50"/>
        <v>0</v>
      </c>
      <c r="L145" s="104">
        <f t="shared" si="50"/>
        <v>0</v>
      </c>
      <c r="M145" s="104">
        <f t="shared" si="50"/>
        <v>0</v>
      </c>
      <c r="N145" s="104">
        <f t="shared" si="50"/>
        <v>0</v>
      </c>
      <c r="O145" s="104">
        <f t="shared" si="50"/>
        <v>0</v>
      </c>
      <c r="P145" s="104">
        <f t="shared" si="50"/>
        <v>0</v>
      </c>
    </row>
    <row r="146" spans="2:16" s="104" customFormat="1" ht="12.75" hidden="1">
      <c r="B146" s="104" t="str">
        <f t="shared" si="27"/>
        <v>Samtals</v>
      </c>
      <c r="D146" s="104">
        <f aca="true" t="shared" si="51" ref="D146:P146">IF($C$87=$D$112,D90*$E$112,D90)</f>
        <v>0</v>
      </c>
      <c r="E146" s="104">
        <f t="shared" si="51"/>
        <v>0</v>
      </c>
      <c r="F146" s="104">
        <f t="shared" si="51"/>
        <v>0</v>
      </c>
      <c r="G146" s="104">
        <f t="shared" si="51"/>
        <v>0</v>
      </c>
      <c r="H146" s="104">
        <f t="shared" si="51"/>
        <v>0</v>
      </c>
      <c r="I146" s="104">
        <f t="shared" si="51"/>
        <v>0</v>
      </c>
      <c r="J146" s="104">
        <f t="shared" si="51"/>
        <v>0</v>
      </c>
      <c r="K146" s="104">
        <f t="shared" si="51"/>
        <v>0</v>
      </c>
      <c r="L146" s="104">
        <f t="shared" si="51"/>
        <v>0</v>
      </c>
      <c r="M146" s="104">
        <f t="shared" si="51"/>
        <v>0</v>
      </c>
      <c r="N146" s="104">
        <f t="shared" si="51"/>
        <v>0</v>
      </c>
      <c r="O146" s="104">
        <f t="shared" si="51"/>
        <v>0</v>
      </c>
      <c r="P146" s="104">
        <f t="shared" si="51"/>
        <v>0</v>
      </c>
    </row>
    <row r="147" s="103" customFormat="1" ht="12.75" hidden="1">
      <c r="B147" s="103" t="str">
        <f t="shared" si="27"/>
        <v>Lán </v>
      </c>
    </row>
    <row r="148" spans="2:16" s="103" customFormat="1" ht="12.75" hidden="1">
      <c r="B148" s="103" t="str">
        <f t="shared" si="27"/>
        <v>Afborgun höfuðstóls</v>
      </c>
      <c r="C148" s="106"/>
      <c r="D148" s="103">
        <f aca="true" t="shared" si="52" ref="D148:P148">IF($C$91=$D$112,D92*$E$112,D92)</f>
        <v>0</v>
      </c>
      <c r="E148" s="103">
        <f t="shared" si="52"/>
        <v>0</v>
      </c>
      <c r="F148" s="103">
        <f t="shared" si="52"/>
        <v>0</v>
      </c>
      <c r="G148" s="103">
        <f t="shared" si="52"/>
        <v>0</v>
      </c>
      <c r="H148" s="103">
        <f t="shared" si="52"/>
        <v>0</v>
      </c>
      <c r="I148" s="103">
        <f t="shared" si="52"/>
        <v>0</v>
      </c>
      <c r="J148" s="103">
        <f t="shared" si="52"/>
        <v>0</v>
      </c>
      <c r="K148" s="103">
        <f t="shared" si="52"/>
        <v>0</v>
      </c>
      <c r="L148" s="103">
        <f t="shared" si="52"/>
        <v>0</v>
      </c>
      <c r="M148" s="103">
        <f t="shared" si="52"/>
        <v>0</v>
      </c>
      <c r="N148" s="103">
        <f t="shared" si="52"/>
        <v>0</v>
      </c>
      <c r="O148" s="103">
        <f t="shared" si="52"/>
        <v>0</v>
      </c>
      <c r="P148" s="103">
        <f t="shared" si="52"/>
        <v>0</v>
      </c>
    </row>
    <row r="149" spans="2:16" s="103" customFormat="1" ht="12.75" hidden="1">
      <c r="B149" s="103" t="str">
        <f t="shared" si="27"/>
        <v>Vaxtagreiðsla</v>
      </c>
      <c r="D149" s="103">
        <f aca="true" t="shared" si="53" ref="D149:P149">IF($C$91=$D$112,D93*$E$112,D93)</f>
        <v>0</v>
      </c>
      <c r="E149" s="103">
        <f t="shared" si="53"/>
        <v>0</v>
      </c>
      <c r="F149" s="103">
        <f t="shared" si="53"/>
        <v>0</v>
      </c>
      <c r="G149" s="103">
        <f t="shared" si="53"/>
        <v>0</v>
      </c>
      <c r="H149" s="103">
        <f t="shared" si="53"/>
        <v>0</v>
      </c>
      <c r="I149" s="103">
        <f t="shared" si="53"/>
        <v>0</v>
      </c>
      <c r="J149" s="103">
        <f t="shared" si="53"/>
        <v>0</v>
      </c>
      <c r="K149" s="103">
        <f t="shared" si="53"/>
        <v>0</v>
      </c>
      <c r="L149" s="103">
        <f t="shared" si="53"/>
        <v>0</v>
      </c>
      <c r="M149" s="103">
        <f t="shared" si="53"/>
        <v>0</v>
      </c>
      <c r="N149" s="103">
        <f t="shared" si="53"/>
        <v>0</v>
      </c>
      <c r="O149" s="103">
        <f t="shared" si="53"/>
        <v>0</v>
      </c>
      <c r="P149" s="103">
        <f t="shared" si="53"/>
        <v>0</v>
      </c>
    </row>
    <row r="150" spans="2:16" s="103" customFormat="1" ht="12.75" hidden="1">
      <c r="B150" s="103" t="str">
        <f t="shared" si="27"/>
        <v>Samtals</v>
      </c>
      <c r="D150" s="103">
        <f aca="true" t="shared" si="54" ref="D150:P150">IF($C$91=$D$112,D94*$E$112,D94)</f>
        <v>0</v>
      </c>
      <c r="E150" s="103">
        <f t="shared" si="54"/>
        <v>0</v>
      </c>
      <c r="F150" s="103">
        <f t="shared" si="54"/>
        <v>0</v>
      </c>
      <c r="G150" s="103">
        <f t="shared" si="54"/>
        <v>0</v>
      </c>
      <c r="H150" s="103">
        <f t="shared" si="54"/>
        <v>0</v>
      </c>
      <c r="I150" s="103">
        <f t="shared" si="54"/>
        <v>0</v>
      </c>
      <c r="J150" s="103">
        <f t="shared" si="54"/>
        <v>0</v>
      </c>
      <c r="K150" s="103">
        <f t="shared" si="54"/>
        <v>0</v>
      </c>
      <c r="L150" s="103">
        <f t="shared" si="54"/>
        <v>0</v>
      </c>
      <c r="M150" s="103">
        <f t="shared" si="54"/>
        <v>0</v>
      </c>
      <c r="N150" s="103">
        <f t="shared" si="54"/>
        <v>0</v>
      </c>
      <c r="O150" s="103">
        <f t="shared" si="54"/>
        <v>0</v>
      </c>
      <c r="P150" s="103">
        <f t="shared" si="54"/>
        <v>0</v>
      </c>
    </row>
    <row r="151" s="104" customFormat="1" ht="12.75" hidden="1">
      <c r="B151" s="104" t="str">
        <f t="shared" si="27"/>
        <v>Lán no.</v>
      </c>
    </row>
    <row r="152" spans="2:16" s="104" customFormat="1" ht="12.75" hidden="1">
      <c r="B152" s="104" t="str">
        <f t="shared" si="27"/>
        <v>Afborgun höfuðstóls</v>
      </c>
      <c r="D152" s="104">
        <f aca="true" t="shared" si="55" ref="D152:P152">IF($C$95=$D$112,D96*$E$112,D96)</f>
        <v>0</v>
      </c>
      <c r="E152" s="104">
        <f t="shared" si="55"/>
        <v>0</v>
      </c>
      <c r="F152" s="104">
        <f t="shared" si="55"/>
        <v>0</v>
      </c>
      <c r="G152" s="104">
        <f t="shared" si="55"/>
        <v>0</v>
      </c>
      <c r="H152" s="104">
        <f t="shared" si="55"/>
        <v>0</v>
      </c>
      <c r="I152" s="104">
        <f t="shared" si="55"/>
        <v>0</v>
      </c>
      <c r="J152" s="104">
        <f t="shared" si="55"/>
        <v>0</v>
      </c>
      <c r="K152" s="104">
        <f t="shared" si="55"/>
        <v>0</v>
      </c>
      <c r="L152" s="104">
        <f t="shared" si="55"/>
        <v>0</v>
      </c>
      <c r="M152" s="104">
        <f t="shared" si="55"/>
        <v>0</v>
      </c>
      <c r="N152" s="104">
        <f t="shared" si="55"/>
        <v>0</v>
      </c>
      <c r="O152" s="104">
        <f t="shared" si="55"/>
        <v>0</v>
      </c>
      <c r="P152" s="104">
        <f t="shared" si="55"/>
        <v>0</v>
      </c>
    </row>
    <row r="153" spans="2:16" s="104" customFormat="1" ht="12.75" hidden="1">
      <c r="B153" s="104" t="str">
        <f t="shared" si="27"/>
        <v>Vaxtagreiðsla</v>
      </c>
      <c r="D153" s="104">
        <f aca="true" t="shared" si="56" ref="D153:P153">IF($C$95=$D$112,D97*$E$112,D97)</f>
        <v>0</v>
      </c>
      <c r="E153" s="104">
        <f t="shared" si="56"/>
        <v>0</v>
      </c>
      <c r="F153" s="104">
        <f t="shared" si="56"/>
        <v>0</v>
      </c>
      <c r="G153" s="104">
        <f t="shared" si="56"/>
        <v>0</v>
      </c>
      <c r="H153" s="104">
        <f t="shared" si="56"/>
        <v>0</v>
      </c>
      <c r="I153" s="104">
        <f t="shared" si="56"/>
        <v>0</v>
      </c>
      <c r="J153" s="104">
        <f t="shared" si="56"/>
        <v>0</v>
      </c>
      <c r="K153" s="104">
        <f t="shared" si="56"/>
        <v>0</v>
      </c>
      <c r="L153" s="104">
        <f t="shared" si="56"/>
        <v>0</v>
      </c>
      <c r="M153" s="104">
        <f t="shared" si="56"/>
        <v>0</v>
      </c>
      <c r="N153" s="104">
        <f t="shared" si="56"/>
        <v>0</v>
      </c>
      <c r="O153" s="104">
        <f t="shared" si="56"/>
        <v>0</v>
      </c>
      <c r="P153" s="104">
        <f t="shared" si="56"/>
        <v>0</v>
      </c>
    </row>
    <row r="154" spans="2:16" s="104" customFormat="1" ht="12.75" hidden="1">
      <c r="B154" s="104" t="str">
        <f t="shared" si="27"/>
        <v>Samtals</v>
      </c>
      <c r="D154" s="104">
        <f aca="true" t="shared" si="57" ref="D154:P154">IF($C$95=$D$112,D98*$E$112,D98)</f>
        <v>0</v>
      </c>
      <c r="E154" s="104">
        <f t="shared" si="57"/>
        <v>0</v>
      </c>
      <c r="F154" s="104">
        <f t="shared" si="57"/>
        <v>0</v>
      </c>
      <c r="G154" s="104">
        <f t="shared" si="57"/>
        <v>0</v>
      </c>
      <c r="H154" s="104">
        <f t="shared" si="57"/>
        <v>0</v>
      </c>
      <c r="I154" s="104">
        <f t="shared" si="57"/>
        <v>0</v>
      </c>
      <c r="J154" s="104">
        <f t="shared" si="57"/>
        <v>0</v>
      </c>
      <c r="K154" s="104">
        <f t="shared" si="57"/>
        <v>0</v>
      </c>
      <c r="L154" s="104">
        <f t="shared" si="57"/>
        <v>0</v>
      </c>
      <c r="M154" s="104">
        <f t="shared" si="57"/>
        <v>0</v>
      </c>
      <c r="N154" s="104">
        <f t="shared" si="57"/>
        <v>0</v>
      </c>
      <c r="O154" s="104">
        <f t="shared" si="57"/>
        <v>0</v>
      </c>
      <c r="P154" s="104">
        <f t="shared" si="57"/>
        <v>0</v>
      </c>
    </row>
    <row r="155" s="103" customFormat="1" ht="12.75" hidden="1">
      <c r="B155" s="103" t="str">
        <f t="shared" si="27"/>
        <v>Lán no.</v>
      </c>
    </row>
    <row r="156" spans="2:16" s="103" customFormat="1" ht="12.75" hidden="1">
      <c r="B156" s="103" t="str">
        <f t="shared" si="27"/>
        <v>Afborgun höfuðstóls</v>
      </c>
      <c r="D156" s="103">
        <f aca="true" t="shared" si="58" ref="D156:P156">IF($C$99=$D$112,D100*$E$112,D100)</f>
        <v>0</v>
      </c>
      <c r="E156" s="103">
        <f t="shared" si="58"/>
        <v>0</v>
      </c>
      <c r="F156" s="103">
        <f t="shared" si="58"/>
        <v>0</v>
      </c>
      <c r="G156" s="103">
        <f t="shared" si="58"/>
        <v>0</v>
      </c>
      <c r="H156" s="103">
        <f t="shared" si="58"/>
        <v>0</v>
      </c>
      <c r="I156" s="103">
        <f t="shared" si="58"/>
        <v>0</v>
      </c>
      <c r="J156" s="103">
        <f t="shared" si="58"/>
        <v>0</v>
      </c>
      <c r="K156" s="103">
        <f t="shared" si="58"/>
        <v>0</v>
      </c>
      <c r="L156" s="103">
        <f t="shared" si="58"/>
        <v>0</v>
      </c>
      <c r="M156" s="103">
        <f t="shared" si="58"/>
        <v>0</v>
      </c>
      <c r="N156" s="103">
        <f t="shared" si="58"/>
        <v>0</v>
      </c>
      <c r="O156" s="103">
        <f t="shared" si="58"/>
        <v>0</v>
      </c>
      <c r="P156" s="103">
        <f t="shared" si="58"/>
        <v>0</v>
      </c>
    </row>
    <row r="157" spans="2:16" s="103" customFormat="1" ht="12.75" hidden="1">
      <c r="B157" s="103" t="str">
        <f t="shared" si="27"/>
        <v>Vaxtagreiðsla</v>
      </c>
      <c r="D157" s="103">
        <f aca="true" t="shared" si="59" ref="D157:P157">IF($C$99=$D$112,D101*$E$112,D101)</f>
        <v>0</v>
      </c>
      <c r="E157" s="103">
        <f t="shared" si="59"/>
        <v>0</v>
      </c>
      <c r="F157" s="103">
        <f t="shared" si="59"/>
        <v>0</v>
      </c>
      <c r="G157" s="103">
        <f t="shared" si="59"/>
        <v>0</v>
      </c>
      <c r="H157" s="103">
        <f t="shared" si="59"/>
        <v>0</v>
      </c>
      <c r="I157" s="103">
        <f t="shared" si="59"/>
        <v>0</v>
      </c>
      <c r="J157" s="103">
        <f t="shared" si="59"/>
        <v>0</v>
      </c>
      <c r="K157" s="103">
        <f t="shared" si="59"/>
        <v>0</v>
      </c>
      <c r="L157" s="103">
        <f t="shared" si="59"/>
        <v>0</v>
      </c>
      <c r="M157" s="103">
        <f t="shared" si="59"/>
        <v>0</v>
      </c>
      <c r="N157" s="103">
        <f t="shared" si="59"/>
        <v>0</v>
      </c>
      <c r="O157" s="103">
        <f t="shared" si="59"/>
        <v>0</v>
      </c>
      <c r="P157" s="103">
        <f t="shared" si="59"/>
        <v>0</v>
      </c>
    </row>
    <row r="158" spans="2:16" s="103" customFormat="1" ht="12.75" hidden="1">
      <c r="B158" s="103" t="str">
        <f t="shared" si="27"/>
        <v>Samtals</v>
      </c>
      <c r="D158" s="103">
        <f aca="true" t="shared" si="60" ref="D158:P158">IF($C$99=$D$112,D102*$E$112,D102)</f>
        <v>0</v>
      </c>
      <c r="E158" s="103">
        <f t="shared" si="60"/>
        <v>0</v>
      </c>
      <c r="F158" s="103">
        <f t="shared" si="60"/>
        <v>0</v>
      </c>
      <c r="G158" s="103">
        <f t="shared" si="60"/>
        <v>0</v>
      </c>
      <c r="H158" s="103">
        <f t="shared" si="60"/>
        <v>0</v>
      </c>
      <c r="I158" s="103">
        <f t="shared" si="60"/>
        <v>0</v>
      </c>
      <c r="J158" s="103">
        <f t="shared" si="60"/>
        <v>0</v>
      </c>
      <c r="K158" s="103">
        <f t="shared" si="60"/>
        <v>0</v>
      </c>
      <c r="L158" s="103">
        <f t="shared" si="60"/>
        <v>0</v>
      </c>
      <c r="M158" s="103">
        <f t="shared" si="60"/>
        <v>0</v>
      </c>
      <c r="N158" s="103">
        <f t="shared" si="60"/>
        <v>0</v>
      </c>
      <c r="O158" s="103">
        <f t="shared" si="60"/>
        <v>0</v>
      </c>
      <c r="P158" s="103">
        <f t="shared" si="60"/>
        <v>0</v>
      </c>
    </row>
    <row r="159" spans="2:16" s="104" customFormat="1" ht="12.75" hidden="1">
      <c r="B159" s="104" t="str">
        <f t="shared" si="27"/>
        <v>Lán no.</v>
      </c>
      <c r="D159" s="104">
        <f aca="true" t="shared" si="61" ref="D159:P159">IF($C$91=$D$112,D103*$E$112,D103)</f>
        <v>0</v>
      </c>
      <c r="E159" s="104">
        <f t="shared" si="61"/>
        <v>0</v>
      </c>
      <c r="F159" s="104">
        <f t="shared" si="61"/>
        <v>0</v>
      </c>
      <c r="G159" s="104">
        <f t="shared" si="61"/>
        <v>0</v>
      </c>
      <c r="H159" s="104">
        <f t="shared" si="61"/>
        <v>0</v>
      </c>
      <c r="I159" s="104">
        <f t="shared" si="61"/>
        <v>0</v>
      </c>
      <c r="J159" s="104">
        <f t="shared" si="61"/>
        <v>0</v>
      </c>
      <c r="K159" s="104">
        <f t="shared" si="61"/>
        <v>0</v>
      </c>
      <c r="L159" s="104">
        <f t="shared" si="61"/>
        <v>0</v>
      </c>
      <c r="M159" s="104">
        <f t="shared" si="61"/>
        <v>0</v>
      </c>
      <c r="N159" s="104">
        <f t="shared" si="61"/>
        <v>0</v>
      </c>
      <c r="O159" s="104">
        <f t="shared" si="61"/>
        <v>0</v>
      </c>
      <c r="P159" s="104">
        <f t="shared" si="61"/>
        <v>0</v>
      </c>
    </row>
    <row r="160" spans="2:16" s="104" customFormat="1" ht="12.75" hidden="1">
      <c r="B160" s="104" t="str">
        <f t="shared" si="27"/>
        <v>Afborgun höfuðstóls</v>
      </c>
      <c r="D160" s="104">
        <f aca="true" t="shared" si="62" ref="D160:P160">IF($C$103=$D$112,D104*$E$112,D104)</f>
        <v>0</v>
      </c>
      <c r="E160" s="104">
        <f t="shared" si="62"/>
        <v>0</v>
      </c>
      <c r="F160" s="104">
        <f t="shared" si="62"/>
        <v>0</v>
      </c>
      <c r="G160" s="104">
        <f t="shared" si="62"/>
        <v>0</v>
      </c>
      <c r="H160" s="104">
        <f t="shared" si="62"/>
        <v>0</v>
      </c>
      <c r="I160" s="104">
        <f t="shared" si="62"/>
        <v>0</v>
      </c>
      <c r="J160" s="104">
        <f t="shared" si="62"/>
        <v>0</v>
      </c>
      <c r="K160" s="104">
        <f t="shared" si="62"/>
        <v>0</v>
      </c>
      <c r="L160" s="104">
        <f t="shared" si="62"/>
        <v>0</v>
      </c>
      <c r="M160" s="104">
        <f t="shared" si="62"/>
        <v>0</v>
      </c>
      <c r="N160" s="104">
        <f t="shared" si="62"/>
        <v>0</v>
      </c>
      <c r="O160" s="104">
        <f t="shared" si="62"/>
        <v>0</v>
      </c>
      <c r="P160" s="104">
        <f t="shared" si="62"/>
        <v>0</v>
      </c>
    </row>
    <row r="161" spans="2:16" s="104" customFormat="1" ht="12.75" hidden="1">
      <c r="B161" s="104" t="str">
        <f t="shared" si="27"/>
        <v>Vaxtagreiðsla</v>
      </c>
      <c r="D161" s="104">
        <f aca="true" t="shared" si="63" ref="D161:P161">IF($C$103=$D$112,D105*$E$112,D105)</f>
        <v>0</v>
      </c>
      <c r="E161" s="104">
        <f t="shared" si="63"/>
        <v>0</v>
      </c>
      <c r="F161" s="104">
        <f t="shared" si="63"/>
        <v>0</v>
      </c>
      <c r="G161" s="104">
        <f t="shared" si="63"/>
        <v>0</v>
      </c>
      <c r="H161" s="104">
        <f t="shared" si="63"/>
        <v>0</v>
      </c>
      <c r="I161" s="104">
        <f t="shared" si="63"/>
        <v>0</v>
      </c>
      <c r="J161" s="104">
        <f t="shared" si="63"/>
        <v>0</v>
      </c>
      <c r="K161" s="104">
        <f t="shared" si="63"/>
        <v>0</v>
      </c>
      <c r="L161" s="104">
        <f t="shared" si="63"/>
        <v>0</v>
      </c>
      <c r="M161" s="104">
        <f t="shared" si="63"/>
        <v>0</v>
      </c>
      <c r="N161" s="104">
        <f t="shared" si="63"/>
        <v>0</v>
      </c>
      <c r="O161" s="104">
        <f t="shared" si="63"/>
        <v>0</v>
      </c>
      <c r="P161" s="104">
        <f t="shared" si="63"/>
        <v>0</v>
      </c>
    </row>
    <row r="162" spans="2:16" s="104" customFormat="1" ht="12.75" hidden="1">
      <c r="B162" s="104" t="str">
        <f t="shared" si="27"/>
        <v>Samtals</v>
      </c>
      <c r="D162" s="104">
        <f aca="true" t="shared" si="64" ref="D162:P162">IF($C$103=$D$112,D106*$E$112,D106)</f>
        <v>0</v>
      </c>
      <c r="E162" s="104">
        <f t="shared" si="64"/>
        <v>0</v>
      </c>
      <c r="F162" s="104">
        <f t="shared" si="64"/>
        <v>0</v>
      </c>
      <c r="G162" s="104">
        <f t="shared" si="64"/>
        <v>0</v>
      </c>
      <c r="H162" s="104">
        <f t="shared" si="64"/>
        <v>0</v>
      </c>
      <c r="I162" s="104">
        <f t="shared" si="64"/>
        <v>0</v>
      </c>
      <c r="J162" s="104">
        <f t="shared" si="64"/>
        <v>0</v>
      </c>
      <c r="K162" s="104">
        <f t="shared" si="64"/>
        <v>0</v>
      </c>
      <c r="L162" s="104">
        <f t="shared" si="64"/>
        <v>0</v>
      </c>
      <c r="M162" s="104">
        <f t="shared" si="64"/>
        <v>0</v>
      </c>
      <c r="N162" s="104">
        <f t="shared" si="64"/>
        <v>0</v>
      </c>
      <c r="O162" s="104">
        <f t="shared" si="64"/>
        <v>0</v>
      </c>
      <c r="P162" s="104">
        <f t="shared" si="64"/>
        <v>0</v>
      </c>
    </row>
    <row r="163" s="104" customFormat="1" ht="12.75" hidden="1"/>
    <row r="164" s="104" customFormat="1" ht="12.75" hidden="1"/>
    <row r="165" s="104" customFormat="1" ht="12.75"/>
    <row r="166" s="104" customFormat="1" ht="12.75"/>
    <row r="167" s="104" customFormat="1" ht="12.75"/>
    <row r="168" s="104" customFormat="1" ht="12.75"/>
    <row r="169" s="104" customFormat="1" ht="12.75"/>
    <row r="170" s="104" customFormat="1" ht="12.75"/>
    <row r="171" ht="12.75">
      <c r="B171" s="104"/>
    </row>
    <row r="172" ht="12.75">
      <c r="B172" s="104"/>
    </row>
    <row r="173" ht="12.75">
      <c r="B173" s="104"/>
    </row>
    <row r="174" ht="12.75">
      <c r="B174" s="104"/>
    </row>
    <row r="175" ht="12.75">
      <c r="B175" s="104"/>
    </row>
  </sheetData>
  <sheetProtection password="CC3D" sheet="1"/>
  <mergeCells count="1">
    <mergeCell ref="C1:P1"/>
  </mergeCells>
  <printOptions horizontalCentered="1" verticalCentered="1"/>
  <pageMargins left="0.72" right="0.4724409448818898" top="0.6692913385826772" bottom="0.6299212598425197" header="0.5118110236220472" footer="0.5118110236220472"/>
  <pageSetup fitToHeight="1" fitToWidth="1" horizontalDpi="300" verticalDpi="300" orientation="portrait" paperSize="9" scale="38" r:id="rId2"/>
  <ignoredErrors>
    <ignoredError sqref="P104 P80:P103 P105 P60:P7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Kaupthing / KB Banki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Einar Georgsson</dc:creator>
  <cp:keywords/>
  <dc:description/>
  <cp:lastModifiedBy>Kristín Benny Grétarsdóttir</cp:lastModifiedBy>
  <cp:lastPrinted>2013-06-20T16:23:30Z</cp:lastPrinted>
  <dcterms:created xsi:type="dcterms:W3CDTF">2008-12-08T12:56:30Z</dcterms:created>
  <dcterms:modified xsi:type="dcterms:W3CDTF">2018-10-18T10:45:34Z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1794696684</vt:i4>
  </property>
  <property fmtid="{D5CDD505-2E9C-101B-9397-08002B2CF9AE}" pid="3" name="_NewReviewCycle">
    <vt:lpwstr/>
  </property>
  <property fmtid="{D5CDD505-2E9C-101B-9397-08002B2CF9AE}" pid="4" name="_EmailSubject">
    <vt:lpwstr>Rekstraráætlun á ytri vef..</vt:lpwstr>
  </property>
  <property fmtid="{D5CDD505-2E9C-101B-9397-08002B2CF9AE}" pid="5" name="_AuthorEmail">
    <vt:lpwstr>jonas.jakobsson@arionbanki.is</vt:lpwstr>
  </property>
  <property fmtid="{D5CDD505-2E9C-101B-9397-08002B2CF9AE}" pid="6" name="_AuthorEmailDisplayName">
    <vt:lpwstr>Jónas Páll Jakobsson</vt:lpwstr>
  </property>
  <property fmtid="{D5CDD505-2E9C-101B-9397-08002B2CF9AE}" pid="7" name="_PreviousAdHocReviewCycleID">
    <vt:i4>-892980835</vt:i4>
  </property>
  <property fmtid="{D5CDD505-2E9C-101B-9397-08002B2CF9AE}" pid="8" name="_ReviewingToolsShownOnce">
    <vt:lpwstr/>
  </property>
</Properties>
</file>